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c/Downloads/"/>
    </mc:Choice>
  </mc:AlternateContent>
  <xr:revisionPtr revIDLastSave="0" documentId="13_ncr:1_{D32620F4-9121-1046-BB96-4C563DA1633C}" xr6:coauthVersionLast="47" xr6:coauthVersionMax="47" xr10:uidLastSave="{00000000-0000-0000-0000-000000000000}"/>
  <workbookProtection workbookAlgorithmName="SHA-512" workbookHashValue="J8LniNBv+ZXBJZ9m6V+X+W+AQzK1BY2UYtpDucaETonIzLSidWKxjWF3L5gUN9Si0UPUO8EwrzFQ4RpaQK2ahA==" workbookSaltValue="fU3Dn0l9Z09affRXzXfrag==" workbookSpinCount="100000" lockStructure="1"/>
  <bookViews>
    <workbookView xWindow="0" yWindow="500" windowWidth="42860" windowHeight="23440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1" r:id="rId7"/>
    <sheet name="S3 Maquette" sheetId="17" r:id="rId8"/>
    <sheet name="S3 MCC" sheetId="22" r:id="rId9"/>
    <sheet name="S4 Maquette" sheetId="18" r:id="rId10"/>
    <sheet name="S4 MCC" sheetId="23" r:id="rId11"/>
    <sheet name="Feuil1" sheetId="24" state="hidden" r:id="rId12"/>
  </sheet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Médecine">Listes!$A$23:$A$25</definedName>
    <definedName name="Odontologie">Listes!$B$23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4" l="1"/>
  <c r="G11" i="24"/>
  <c r="F11" i="24"/>
  <c r="E11" i="24"/>
  <c r="C25" i="24"/>
  <c r="A27" i="24"/>
  <c r="C21" i="22" l="1"/>
  <c r="C21" i="21"/>
  <c r="C21" i="4"/>
  <c r="C21" i="23" l="1"/>
  <c r="H5" i="20" l="1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 s="1"/>
  <c r="M18" i="20" s="1"/>
  <c r="AG18" i="20"/>
  <c r="AH18" i="20"/>
  <c r="AJ18" i="20"/>
  <c r="AK18" i="20"/>
  <c r="R5" i="20"/>
  <c r="O5" i="20"/>
  <c r="Q5" i="20"/>
  <c r="N5" i="20"/>
  <c r="R18" i="20" l="1"/>
  <c r="O18" i="20"/>
  <c r="N18" i="20"/>
  <c r="Q18" i="20"/>
  <c r="P5" i="20"/>
  <c r="P18" i="20" s="1"/>
  <c r="M7" i="20"/>
  <c r="P7" i="20" l="1"/>
  <c r="M10" i="20"/>
  <c r="C298" i="23" l="1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B21" i="23"/>
  <c r="A21" i="23"/>
  <c r="C20" i="23"/>
  <c r="B20" i="23"/>
  <c r="A20" i="23"/>
  <c r="C19" i="23"/>
  <c r="B19" i="23"/>
  <c r="A19" i="23"/>
  <c r="C18" i="23"/>
  <c r="B18" i="23"/>
  <c r="A18" i="23"/>
  <c r="C17" i="23"/>
  <c r="B17" i="23"/>
  <c r="A17" i="23"/>
  <c r="E13" i="23"/>
  <c r="B13" i="23"/>
  <c r="E7" i="23"/>
  <c r="B7" i="23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B21" i="22"/>
  <c r="A21" i="22"/>
  <c r="C20" i="22"/>
  <c r="B20" i="22"/>
  <c r="A20" i="22"/>
  <c r="C19" i="22"/>
  <c r="B19" i="22"/>
  <c r="A19" i="22"/>
  <c r="C18" i="22"/>
  <c r="B18" i="22"/>
  <c r="A18" i="22"/>
  <c r="C17" i="22"/>
  <c r="B17" i="22"/>
  <c r="A17" i="22"/>
  <c r="E13" i="22"/>
  <c r="E11" i="22"/>
  <c r="B13" i="22"/>
  <c r="B11" i="22"/>
  <c r="E7" i="22"/>
  <c r="B7" i="22"/>
  <c r="B13" i="21"/>
  <c r="E13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C26" i="21"/>
  <c r="B26" i="21"/>
  <c r="A26" i="21"/>
  <c r="C25" i="21"/>
  <c r="B25" i="21"/>
  <c r="A25" i="21"/>
  <c r="C24" i="21"/>
  <c r="B24" i="21"/>
  <c r="A24" i="21"/>
  <c r="C23" i="21"/>
  <c r="B23" i="21"/>
  <c r="A23" i="21"/>
  <c r="C22" i="21"/>
  <c r="B22" i="21"/>
  <c r="A22" i="21"/>
  <c r="B21" i="21"/>
  <c r="A21" i="21"/>
  <c r="C20" i="21"/>
  <c r="B20" i="21"/>
  <c r="A20" i="21"/>
  <c r="C19" i="21"/>
  <c r="B19" i="21"/>
  <c r="A19" i="21"/>
  <c r="C18" i="21"/>
  <c r="B18" i="21"/>
  <c r="A18" i="21"/>
  <c r="C17" i="21"/>
  <c r="B17" i="21"/>
  <c r="A17" i="21"/>
  <c r="E7" i="21"/>
  <c r="B7" i="21"/>
  <c r="E13" i="4" l="1"/>
  <c r="B11" i="18" l="1"/>
  <c r="B11" i="23" s="1"/>
  <c r="B11" i="12" l="1"/>
  <c r="B11" i="21" s="1"/>
  <c r="E11" i="12"/>
  <c r="E11" i="21" s="1"/>
  <c r="E11" i="4"/>
  <c r="B13" i="4"/>
  <c r="B11" i="4"/>
  <c r="E7" i="4"/>
  <c r="B7" i="3"/>
  <c r="B5" i="20" l="1"/>
  <c r="AQ5" i="20"/>
  <c r="AQ6" i="20"/>
  <c r="AQ7" i="20"/>
  <c r="AQ8" i="20"/>
  <c r="AQ9" i="20"/>
  <c r="AQ10" i="20"/>
  <c r="AQ11" i="20"/>
  <c r="AQ12" i="20"/>
  <c r="AQ13" i="20"/>
  <c r="AQ14" i="20"/>
  <c r="AQ15" i="20"/>
  <c r="AQ16" i="20"/>
  <c r="AQ17" i="20"/>
  <c r="AQ18" i="20"/>
  <c r="AQ19" i="20"/>
  <c r="AQ20" i="20"/>
  <c r="AQ21" i="20"/>
  <c r="AQ22" i="20"/>
  <c r="AQ23" i="20"/>
  <c r="AQ24" i="20"/>
  <c r="AQ25" i="20"/>
  <c r="AQ26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AQ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P20" i="20" s="1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P4" i="20"/>
  <c r="AO5" i="20"/>
  <c r="AO6" i="20"/>
  <c r="AO7" i="20"/>
  <c r="AO8" i="20"/>
  <c r="AO9" i="20"/>
  <c r="AO10" i="20"/>
  <c r="AO11" i="20"/>
  <c r="AO12" i="20"/>
  <c r="AO13" i="20"/>
  <c r="AO14" i="20"/>
  <c r="AO15" i="20"/>
  <c r="AO16" i="20"/>
  <c r="AO17" i="20"/>
  <c r="AO18" i="20"/>
  <c r="AO19" i="20"/>
  <c r="AO20" i="20"/>
  <c r="AO21" i="20"/>
  <c r="AO22" i="20"/>
  <c r="AO23" i="20"/>
  <c r="AO24" i="20"/>
  <c r="AO25" i="20"/>
  <c r="AO26" i="20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AN6" i="20"/>
  <c r="AN7" i="20"/>
  <c r="AN8" i="20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5" i="20"/>
  <c r="AN4" i="20"/>
  <c r="M20" i="20" l="1"/>
  <c r="M22" i="20" s="1"/>
  <c r="J5" i="20"/>
  <c r="D5" i="20"/>
  <c r="G5" i="20"/>
  <c r="A5" i="20"/>
  <c r="L5" i="20"/>
  <c r="K5" i="20"/>
  <c r="I5" i="20"/>
  <c r="F5" i="20"/>
  <c r="E5" i="20"/>
  <c r="AE18" i="20" l="1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H11" i="18" s="1"/>
  <c r="G7" i="20"/>
  <c r="D7" i="20"/>
  <c r="H11" i="12" s="1"/>
  <c r="C5" i="20"/>
  <c r="H11" i="17" l="1"/>
  <c r="G10" i="20"/>
  <c r="C10" i="2" s="1"/>
  <c r="C18" i="20"/>
  <c r="J20" i="20"/>
  <c r="H13" i="18" s="1"/>
  <c r="G20" i="20"/>
  <c r="D20" i="20"/>
  <c r="A7" i="20"/>
  <c r="A18" i="20"/>
  <c r="E11" i="18"/>
  <c r="E11" i="23" s="1"/>
  <c r="E7" i="18"/>
  <c r="B7" i="18"/>
  <c r="E7" i="17"/>
  <c r="B7" i="17"/>
  <c r="C18" i="4"/>
  <c r="A20" i="20" l="1"/>
  <c r="H13" i="17"/>
  <c r="G22" i="20"/>
  <c r="D10" i="2" s="1"/>
  <c r="H11" i="3"/>
  <c r="A10" i="20"/>
  <c r="A10" i="2" s="1"/>
  <c r="H13" i="12"/>
  <c r="A22" i="20" l="1"/>
  <c r="B10" i="2" s="1"/>
  <c r="H13" i="3"/>
  <c r="C30" i="4"/>
  <c r="C17" i="4"/>
  <c r="E7" i="12"/>
  <c r="B7" i="12"/>
  <c r="A22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1" i="4"/>
  <c r="A18" i="4"/>
  <c r="A19" i="4"/>
  <c r="A20" i="4"/>
  <c r="A17" i="4"/>
  <c r="C22" i="4"/>
  <c r="C24" i="4"/>
  <c r="C25" i="4"/>
  <c r="C26" i="4"/>
  <c r="C27" i="4"/>
  <c r="C28" i="4"/>
  <c r="C29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19" i="4"/>
  <c r="C20" i="4"/>
  <c r="E7" i="3"/>
  <c r="B7" i="4"/>
  <c r="B18" i="4" l="1"/>
  <c r="B19" i="4"/>
  <c r="B20" i="4"/>
  <c r="B17" i="4"/>
  <c r="B22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21" i="4"/>
  <c r="H7" i="12" l="1"/>
  <c r="H7" i="4"/>
  <c r="H7" i="17"/>
  <c r="H7" i="18"/>
  <c r="H7" i="3"/>
  <c r="H7" i="21"/>
  <c r="H7" i="22"/>
  <c r="H7" i="23"/>
</calcChain>
</file>

<file path=xl/sharedStrings.xml><?xml version="1.0" encoding="utf-8"?>
<sst xmlns="http://schemas.openxmlformats.org/spreadsheetml/2006/main" count="1049" uniqueCount="280">
  <si>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</si>
  <si>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</si>
  <si>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</si>
  <si>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</si>
  <si>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</si>
  <si>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</si>
  <si>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</si>
  <si>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</si>
  <si>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</si>
  <si>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UE</t>
  </si>
  <si>
    <t>Porteuse</t>
  </si>
  <si>
    <t>Création</t>
  </si>
  <si>
    <t>Obligatoire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</si>
  <si>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</si>
  <si>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</si>
  <si>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</si>
  <si>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</si>
  <si>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</si>
  <si>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</si>
  <si>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</si>
  <si>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CC&amp;CT</t>
  </si>
  <si>
    <t>Rapport/Mémoire</t>
  </si>
  <si>
    <t>BLOC</t>
  </si>
  <si>
    <t>Fermeture</t>
  </si>
  <si>
    <t>Complémentaire</t>
  </si>
  <si>
    <t>Pratique sportive</t>
  </si>
  <si>
    <t>OPTION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</si>
  <si>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</si>
  <si>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</si>
  <si>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</si>
  <si>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</si>
  <si>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</si>
  <si>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</si>
  <si>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</si>
  <si>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</si>
  <si>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</si>
  <si>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</si>
  <si>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</si>
  <si>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</si>
  <si>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</si>
  <si>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</si>
  <si>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</si>
  <si>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</si>
  <si>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</si>
  <si>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</si>
  <si>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</si>
  <si>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</si>
  <si>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</si>
  <si>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</si>
  <si>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</si>
  <si>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</si>
  <si>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</si>
  <si>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</si>
  <si>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</si>
  <si>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</si>
  <si>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</si>
  <si>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</si>
  <si>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</si>
  <si>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</si>
  <si>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</si>
  <si>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</si>
  <si>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</si>
  <si>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</si>
  <si>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</si>
  <si>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</si>
  <si>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</si>
  <si>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</si>
  <si>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</si>
  <si>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</si>
  <si>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</si>
  <si>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</si>
  <si>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</si>
  <si>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</si>
  <si>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</si>
  <si>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</si>
  <si>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</si>
  <si>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</si>
  <si>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</si>
  <si>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</si>
  <si>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</si>
  <si>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</si>
  <si>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</si>
  <si>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</si>
  <si>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</si>
  <si>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</si>
  <si>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</si>
  <si>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</si>
  <si>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</si>
  <si>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</si>
  <si>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</si>
  <si>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</si>
  <si>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</si>
  <si>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</si>
  <si>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</si>
  <si>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</si>
  <si>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</si>
  <si>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</si>
  <si>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</si>
  <si>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</si>
  <si>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</si>
  <si>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</si>
  <si>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</si>
  <si>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</si>
  <si>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</si>
  <si>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</si>
  <si>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</si>
  <si>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</si>
  <si>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</si>
  <si>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</si>
  <si>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</si>
  <si>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</si>
  <si>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</si>
  <si>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</si>
  <si>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CODE DIPLÔME</t>
  </si>
  <si>
    <t>Heures Valorisées Année 1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</si>
  <si>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</si>
  <si>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</si>
  <si>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</si>
  <si>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</si>
  <si>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</si>
  <si>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</si>
  <si>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</si>
  <si>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</si>
  <si>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</si>
  <si>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</si>
  <si>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</si>
  <si>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</si>
  <si>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</si>
  <si>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</si>
  <si>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</si>
  <si>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</si>
  <si>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 xml:space="preserve">Code année 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</si>
  <si>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</si>
  <si>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</si>
  <si>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</si>
  <si>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</si>
  <si>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</si>
  <si>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</si>
  <si>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</si>
  <si>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</si>
  <si>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</si>
  <si>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</si>
  <si>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</si>
  <si>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</si>
  <si>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</si>
  <si>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</si>
  <si>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</si>
  <si>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</si>
  <si>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</si>
  <si>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</si>
  <si>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</si>
  <si>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</si>
  <si>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</si>
  <si>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</si>
  <si>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</si>
  <si>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</si>
  <si>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</si>
  <si>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</si>
  <si>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</si>
  <si>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</si>
  <si>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</si>
  <si>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</si>
  <si>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</si>
  <si>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</si>
  <si>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</si>
  <si>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</si>
  <si>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Heures Valorisées</t>
  </si>
  <si>
    <t xml:space="preserve">Heures Valorisées </t>
  </si>
  <si>
    <t>Semestre 5</t>
  </si>
  <si>
    <t>Semestre 6</t>
  </si>
  <si>
    <t>Commentaires</t>
  </si>
  <si>
    <t>Seuil de compensation /20</t>
  </si>
  <si>
    <t>Heures Maquette</t>
  </si>
  <si>
    <t>Heure Maquette</t>
  </si>
  <si>
    <t>Écrit/Pratique</t>
  </si>
  <si>
    <t>Initiale Hors-Apprentissage / Formation Continue / Formation Permanente</t>
  </si>
  <si>
    <t xml:space="preserve">Heures Maquette Année 1 </t>
  </si>
  <si>
    <t>Heures Maquette Année 2</t>
  </si>
  <si>
    <t>MIBO18</t>
  </si>
  <si>
    <t>Diplôme d'état d'Infirmier de Bloc Opératoire</t>
  </si>
  <si>
    <t>MIBO-180</t>
  </si>
  <si>
    <t xml:space="preserve">Chaque semestre du Master est validé dès lors que l’étudiant(e) a obtenu la moyenne (moyenne supérieure ou égale à 10/20) à chaque UE 								
Au cours de chaque semestre, il n'y a aucune compensation entre les UE.			
			</t>
  </si>
  <si>
    <t xml:space="preserve">La note seuil est de 10/20, toute note inférieure à 10/20 à une UE est éliminatoire et oblige l’étudiant à repasser l’UE concernée.			
			</t>
  </si>
  <si>
    <t>Arrêté du 25 avril 2002 relatif au diplôme national de master</t>
  </si>
  <si>
    <t>Décret n° 2022-732 du 27 avril 2022 relatif aux modalités de délivrance du diplôme d'Etat d'infirmier de bloc opératoire et à l'attribution du grade de master</t>
  </si>
  <si>
    <t>Arrêté du 27 avril 2022 relatif à la formation conduisant au diplôme d'Etat d'infirmier de bloc opératoire</t>
  </si>
  <si>
    <t>Unité Enseignement 1</t>
  </si>
  <si>
    <t xml:space="preserve">SCIENCES INFIRMIERES ET BLOC OPERATOIRE </t>
  </si>
  <si>
    <t>Unité Enseignement 2</t>
  </si>
  <si>
    <t>SCIENCES MEDICO-CHIRURGICALES</t>
  </si>
  <si>
    <t xml:space="preserve">Unité Enseignement 4 </t>
  </si>
  <si>
    <t>COORDINATION DES ACTIVITES DE SOINS LIEES AUX PROCESSUS PERI-OPERATOIRES</t>
  </si>
  <si>
    <t>Unité Enseignement 5</t>
  </si>
  <si>
    <t>PREVENTION ET GESTION DES RISQUES</t>
  </si>
  <si>
    <t>Unité Enseignement 8</t>
  </si>
  <si>
    <t>LANGUE VIVANTE</t>
  </si>
  <si>
    <t>Unité Enseignement 12</t>
  </si>
  <si>
    <t>CLINIQUE  BLOC</t>
  </si>
  <si>
    <t>Stage</t>
  </si>
  <si>
    <t>CLINIQUE SECTEUR INTERVENTIONNEL</t>
  </si>
  <si>
    <t>CLINIQUE STERILISATION</t>
  </si>
  <si>
    <t>CLINIQUE HYGIENE</t>
  </si>
  <si>
    <t>Oui</t>
  </si>
  <si>
    <t>OUI</t>
  </si>
  <si>
    <t>NON</t>
  </si>
  <si>
    <t>Contrôle Terminal</t>
  </si>
  <si>
    <t>Travail individuel écrit d'analyse de la situation simulée</t>
  </si>
  <si>
    <t>QCM, QROC et  situation simulée</t>
  </si>
  <si>
    <t>Etude de cas de programmation opératoire avec dossier à rendre en binôme</t>
  </si>
  <si>
    <t>QCM et QROC</t>
  </si>
  <si>
    <t>Résumé écrit d'un article professionnel en anglais</t>
  </si>
  <si>
    <t>Autres</t>
  </si>
  <si>
    <t>Feuille de stage / port folio</t>
  </si>
  <si>
    <t>MIBO1</t>
  </si>
  <si>
    <t>Master et Diplôme d'Etat d'infirmière de bloc opératoire</t>
  </si>
  <si>
    <t>SCIENCES INFIRMIERES ET BLOC OPERATOIRE</t>
  </si>
  <si>
    <t>Unité Enseignement 4</t>
  </si>
  <si>
    <t>COORDINATION DES ACTIVITES DE SOINS LIEES AUX PROCESSUS PERI OPERATOIRES</t>
  </si>
  <si>
    <t>Unité Enseignement 7</t>
  </si>
  <si>
    <t>RECHERCHE</t>
  </si>
  <si>
    <t>Unité Enseignement 10</t>
  </si>
  <si>
    <t>ANALYSE DE PRATIQUES PROFESSIONNELLES</t>
  </si>
  <si>
    <t>Unité Enseignement 11</t>
  </si>
  <si>
    <t>OPTIONNELLE</t>
  </si>
  <si>
    <t>Présentation orale à partir d'un article professionnel en anglais</t>
  </si>
  <si>
    <t>Travail écrit d'analyse de problème de droit d'éthique ou de déontologique en BO</t>
  </si>
  <si>
    <t>Travail individuel écrit d'investigation de situation de cas groupés</t>
  </si>
  <si>
    <t xml:space="preserve"> Etude de cas en binôme d'analyse d'une question économique relative à la programmation en bloc opératoire </t>
  </si>
  <si>
    <t xml:space="preserve">Rédaction d'une problématisation à partir d'une situation interpelante </t>
  </si>
  <si>
    <t xml:space="preserve">Rédaction d'une note de recherche </t>
  </si>
  <si>
    <t>MIBO2</t>
  </si>
  <si>
    <t>Unité Enseignement 3</t>
  </si>
  <si>
    <t>TECHNIQUES COMPLEXES D'ASSISTANCE CHIRURGICALE</t>
  </si>
  <si>
    <t>Unité Enseignement 6</t>
  </si>
  <si>
    <t>FORMATION, TUTORAT ET DEVELOPPEMENT DES COMPETENCES</t>
  </si>
  <si>
    <t>CLINIQUE RECHERCHE</t>
  </si>
  <si>
    <t>CLINIQUE BLOC</t>
  </si>
  <si>
    <t>Présentation des rapports anatomiques en lien avec une incision et une intervention déterminée</t>
  </si>
  <si>
    <t xml:space="preserve">Simulation de techniques chirurgicales complexes  lors de travaux pratiques </t>
  </si>
  <si>
    <t>Réalisation d'un projet d'encadrement en groupe</t>
  </si>
  <si>
    <t>Soutenance orale du rapport de stage en unité de recherche / Feuille de stage / port folio</t>
  </si>
  <si>
    <t>Unité Enseignement 9</t>
  </si>
  <si>
    <t>MÉMOIRE</t>
  </si>
  <si>
    <t>CLINIQUE ASSISTANCE CHIRURGICALE</t>
  </si>
  <si>
    <t>Anglais</t>
  </si>
  <si>
    <t>S1</t>
  </si>
  <si>
    <t>S2</t>
  </si>
  <si>
    <t>S3</t>
  </si>
  <si>
    <t>S4</t>
  </si>
  <si>
    <t>Abstract du mémoire</t>
  </si>
  <si>
    <t>Soutenance orale publique du travail de mémoire rendu par écrit</t>
  </si>
  <si>
    <t xml:space="preserve">Chaque année du Master est validée dès lors que l’étudiant(e) a obtenu la moyenne (moyenne supérieure ou égale à 10/20) à chacune des UE du semestre. 								
Au cours de chaque année, il n'y a pas de compensation entre les semestres.		
La durée de la formation ne peut dépasser 3 années universitaires consécutives.
			</t>
  </si>
  <si>
    <t>Le Directeur peut autoriser le redoublement après avis de la section compétente pour le traitement pédagogique des situations individuelles des étudiants lorsque ceux-ci n'ont pas validé 57 crédits sur 60 aux semestre 1 et semestre2 ou 90 crédits sur 90 au semestre 3.</t>
  </si>
  <si>
    <t>CLINIQUE</t>
  </si>
  <si>
    <t>CLINIQUE BLOC 1</t>
  </si>
  <si>
    <t>CLINIQUE BLOC 2</t>
  </si>
  <si>
    <t>CLINIQUE BLOC 3</t>
  </si>
  <si>
    <t>ECUE de l'UE 12</t>
  </si>
  <si>
    <t>Année 1</t>
  </si>
  <si>
    <t>Année 2</t>
  </si>
  <si>
    <t>CLINIQUE SECTEUR ENDOSCOPIQUE</t>
  </si>
  <si>
    <t>v</t>
  </si>
  <si>
    <t>Chaque UE est définitivement acquise dès lors que l’étudiant(e) y a obtenu la moyenne générale (moyenne supérieure ou égale à 10/20). 	
Au sein de chaque UE, il y a une capitalisation d' UE d'une durée de 3 ans pour les UE de S1 et S2 et d'une durée de 2 ans pour les UE de S2 et S4 
Il faut avoir validé tous les ECUE pour valider l'UE 12 (STAGE).</t>
  </si>
  <si>
    <r>
      <t xml:space="preserve">Feuille de stage / port folio
</t>
    </r>
    <r>
      <rPr>
        <b/>
        <sz val="11"/>
        <color rgb="FFFF0000"/>
        <rFont val="Calibri"/>
        <family val="2"/>
        <scheme val="minor"/>
      </rPr>
      <t>Nouvelle ligne à créer : CLINIQUE SECTEUR ENDOSCOPIQUE</t>
    </r>
  </si>
  <si>
    <r>
      <t xml:space="preserve">Feuille de stage / port folio
</t>
    </r>
    <r>
      <rPr>
        <b/>
        <sz val="11"/>
        <color rgb="FFFF0000"/>
        <rFont val="Calibri"/>
        <family val="2"/>
        <scheme val="minor"/>
      </rPr>
      <t>RATTRAPAGE POSSIBLE AVEC STAGE SUPPLEMENTAIRES SUR PERIODE ESTIVALE DE 5 SEMAINES</t>
    </r>
  </si>
  <si>
    <t>Remplissage des cases Q22 à Q 26 pour la création d'une seconde chance pour les stages cliniques.</t>
  </si>
  <si>
    <t>En ligne 23, merci de créer " CLINIQUE SECTEUR ENDOSCOPIQUE"  sur le même modèle que "CLINIQUE BLOC" et laisser les cases N23 à R 23 remplies comme elles sont.</t>
  </si>
  <si>
    <t>ᴓ</t>
  </si>
  <si>
    <t>2 X 3h</t>
  </si>
  <si>
    <t>2h</t>
  </si>
  <si>
    <t>1h</t>
  </si>
  <si>
    <t>1h30 + 2 X 20 min</t>
  </si>
  <si>
    <t>1h30</t>
  </si>
  <si>
    <t>3h30</t>
  </si>
  <si>
    <t>20 min</t>
  </si>
  <si>
    <t>3h</t>
  </si>
  <si>
    <t>30 min</t>
  </si>
  <si>
    <t>6 X 10 min</t>
  </si>
  <si>
    <t>4 X 10 min</t>
  </si>
  <si>
    <t>40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</si>
</sst>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7" borderId="1" xfId="0" applyNumberFormat="1" applyFill="1" applyBorder="1"/>
    <xf numFmtId="0" fontId="6" fillId="8" borderId="0" xfId="0" applyFont="1" applyFill="1" applyAlignment="1" applyProtection="1">
      <alignment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164" fontId="0" fillId="7" borderId="1" xfId="0" applyNumberFormat="1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2" fillId="3" borderId="2" xfId="1" applyFill="1" applyBorder="1" applyAlignment="1">
      <alignment horizontal="left" vertical="top" wrapText="1" shrinkToFit="1"/>
    </xf>
    <xf numFmtId="0" fontId="2" fillId="3" borderId="3" xfId="1" applyFill="1" applyBorder="1" applyAlignment="1">
      <alignment horizontal="left" vertical="top" wrapText="1" shrinkToFit="1"/>
    </xf>
    <xf numFmtId="0" fontId="2" fillId="3" borderId="6" xfId="1" applyFill="1" applyBorder="1" applyAlignment="1">
      <alignment horizontal="left" vertical="top" wrapText="1" shrinkToFit="1"/>
    </xf>
    <xf numFmtId="0" fontId="2" fillId="3" borderId="2" xfId="1" applyFill="1" applyBorder="1" applyAlignment="1">
      <alignment horizontal="left" vertical="top"/>
    </xf>
    <xf numFmtId="0" fontId="2" fillId="3" borderId="3" xfId="1" applyFill="1" applyBorder="1" applyAlignment="1">
      <alignment horizontal="left" vertical="top"/>
    </xf>
    <xf numFmtId="0" fontId="2" fillId="3" borderId="6" xfId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64"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4</xdr:row>
      <xdr:rowOff>211965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0AADDF-9D47-4DC1-9FCE-D61AB77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loda/id/JORFTEXT000045696601/2022-06-28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egifrance.gouv.fr/loda/id/LEGISCTA00004570908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86"/>
  <sheetViews>
    <sheetView zoomScale="85" zoomScaleNormal="85" workbookViewId="0">
      <selection activeCell="A43" sqref="A43"/>
    </sheetView>
  </sheetViews>
  <sheetFormatPr baseColWidth="10" defaultColWidth="11.5" defaultRowHeight="15" x14ac:dyDescent="0.2"/>
  <cols>
    <col min="1" max="1" width="78.6640625" bestFit="1" customWidth="1"/>
    <col min="2" max="2" width="60.33203125" bestFit="1" customWidth="1"/>
    <col min="3" max="3" width="52.5" bestFit="1" customWidth="1"/>
    <col min="4" max="4" width="35.33203125" customWidth="1"/>
    <col min="5" max="5" width="37.33203125" customWidth="1"/>
    <col min="6" max="6" width="29.33203125" customWidth="1"/>
    <col min="7" max="7" width="28.5" customWidth="1"/>
  </cols>
  <sheetData>
    <row r="1" spans="1:9" x14ac:dyDescent="0.2">
      <c r="A1" s="31" t="s">
        <v>0</v>
      </c>
      <c r="B1" s="23" t="s">
        <v>1</v>
      </c>
      <c r="C1" s="23" t="s">
        <v>2</v>
      </c>
      <c r="D1" s="23" t="s">
        <v>3</v>
      </c>
      <c r="E1" s="31" t="s">
        <v>4</v>
      </c>
      <c r="F1" s="23" t="s">
        <v>5</v>
      </c>
      <c r="G1" s="23" t="s">
        <v>6</v>
      </c>
      <c r="H1" s="31"/>
      <c r="I1" s="31"/>
    </row>
    <row r="2" spans="1:9" x14ac:dyDescent="0.2">
      <c r="A2" s="17" t="s">
        <v>7</v>
      </c>
      <c r="B2" s="1" t="s">
        <v>8</v>
      </c>
      <c r="C2" s="1" t="s">
        <v>175</v>
      </c>
      <c r="D2" s="1" t="s">
        <v>9</v>
      </c>
      <c r="E2" s="17" t="s">
        <v>10</v>
      </c>
      <c r="F2" s="1" t="s">
        <v>11</v>
      </c>
      <c r="G2" s="1" t="s">
        <v>12</v>
      </c>
    </row>
    <row r="3" spans="1:9" x14ac:dyDescent="0.2">
      <c r="A3" s="17" t="s">
        <v>13</v>
      </c>
      <c r="B3" s="1" t="s">
        <v>14</v>
      </c>
      <c r="C3" s="1" t="s">
        <v>15</v>
      </c>
      <c r="D3" s="1" t="s">
        <v>16</v>
      </c>
      <c r="E3" s="17" t="s">
        <v>17</v>
      </c>
      <c r="F3" s="1" t="s">
        <v>18</v>
      </c>
      <c r="G3" s="1" t="s">
        <v>19</v>
      </c>
    </row>
    <row r="4" spans="1:9" x14ac:dyDescent="0.2">
      <c r="A4" s="17" t="s">
        <v>20</v>
      </c>
      <c r="B4" s="1" t="s">
        <v>174</v>
      </c>
      <c r="D4" s="1" t="s">
        <v>22</v>
      </c>
      <c r="F4" s="1" t="s">
        <v>23</v>
      </c>
      <c r="G4" s="1" t="s">
        <v>24</v>
      </c>
    </row>
    <row r="5" spans="1:9" x14ac:dyDescent="0.2">
      <c r="B5" s="1" t="s">
        <v>21</v>
      </c>
      <c r="D5" s="1" t="s">
        <v>26</v>
      </c>
    </row>
    <row r="6" spans="1:9" x14ac:dyDescent="0.2">
      <c r="B6" s="1" t="s">
        <v>25</v>
      </c>
      <c r="D6" s="1" t="s">
        <v>27</v>
      </c>
    </row>
    <row r="8" spans="1:9" x14ac:dyDescent="0.2">
      <c r="A8" s="1" t="s">
        <v>28</v>
      </c>
      <c r="B8" s="1" t="s">
        <v>29</v>
      </c>
    </row>
    <row r="9" spans="1:9" x14ac:dyDescent="0.2">
      <c r="A9" s="1" t="s">
        <v>30</v>
      </c>
      <c r="B9" s="1" t="s">
        <v>31</v>
      </c>
    </row>
    <row r="10" spans="1:9" ht="16" x14ac:dyDescent="0.2">
      <c r="A10" s="32" t="s">
        <v>32</v>
      </c>
      <c r="B10" s="1" t="s">
        <v>33</v>
      </c>
    </row>
    <row r="11" spans="1:9" ht="16" x14ac:dyDescent="0.2">
      <c r="A11" s="32" t="s">
        <v>34</v>
      </c>
      <c r="B11" s="1" t="s">
        <v>35</v>
      </c>
    </row>
    <row r="12" spans="1:9" ht="16" x14ac:dyDescent="0.2">
      <c r="A12" s="32" t="s">
        <v>36</v>
      </c>
      <c r="B12" s="1" t="s">
        <v>37</v>
      </c>
    </row>
    <row r="13" spans="1:9" ht="16" x14ac:dyDescent="0.2">
      <c r="A13" s="32" t="s">
        <v>179</v>
      </c>
      <c r="B13" s="1" t="s">
        <v>178</v>
      </c>
    </row>
    <row r="14" spans="1:9" x14ac:dyDescent="0.2">
      <c r="A14" s="45"/>
    </row>
    <row r="15" spans="1:9" x14ac:dyDescent="0.2">
      <c r="A15" s="45"/>
    </row>
    <row r="16" spans="1:9" x14ac:dyDescent="0.2">
      <c r="A16" s="45"/>
    </row>
    <row r="17" spans="1:3" x14ac:dyDescent="0.2">
      <c r="A17" s="45"/>
    </row>
    <row r="22" spans="1:3" x14ac:dyDescent="0.2">
      <c r="A22" s="1" t="s">
        <v>38</v>
      </c>
      <c r="B22" s="1" t="s">
        <v>39</v>
      </c>
      <c r="C22" s="44" t="s">
        <v>40</v>
      </c>
    </row>
    <row r="23" spans="1:3" x14ac:dyDescent="0.2">
      <c r="A23" s="1" t="s">
        <v>30</v>
      </c>
      <c r="B23" s="17" t="s">
        <v>34</v>
      </c>
      <c r="C23" s="1" t="s">
        <v>36</v>
      </c>
    </row>
    <row r="24" spans="1:3" x14ac:dyDescent="0.2">
      <c r="A24" s="1" t="s">
        <v>32</v>
      </c>
    </row>
    <row r="25" spans="1:3" x14ac:dyDescent="0.2">
      <c r="A25" s="1" t="s">
        <v>179</v>
      </c>
    </row>
    <row r="29" spans="1:3" x14ac:dyDescent="0.2">
      <c r="A29" s="23" t="s">
        <v>41</v>
      </c>
    </row>
    <row r="30" spans="1:3" ht="16" x14ac:dyDescent="0.2">
      <c r="A30" s="41" t="s">
        <v>42</v>
      </c>
    </row>
    <row r="31" spans="1:3" x14ac:dyDescent="0.2">
      <c r="A31" s="9" t="s">
        <v>43</v>
      </c>
    </row>
    <row r="32" spans="1:3" x14ac:dyDescent="0.2">
      <c r="A32" s="9" t="s">
        <v>44</v>
      </c>
    </row>
    <row r="33" spans="1:1" x14ac:dyDescent="0.2">
      <c r="A33" s="9" t="s">
        <v>45</v>
      </c>
    </row>
    <row r="34" spans="1:1" x14ac:dyDescent="0.2">
      <c r="A34" s="9" t="s">
        <v>46</v>
      </c>
    </row>
    <row r="35" spans="1:1" x14ac:dyDescent="0.2">
      <c r="A35" s="9" t="s">
        <v>47</v>
      </c>
    </row>
    <row r="36" spans="1:1" ht="29" customHeight="1" x14ac:dyDescent="0.2">
      <c r="A36" s="9" t="s">
        <v>48</v>
      </c>
    </row>
    <row r="37" spans="1:1" x14ac:dyDescent="0.2">
      <c r="A37" s="9" t="s">
        <v>49</v>
      </c>
    </row>
    <row r="38" spans="1:1" x14ac:dyDescent="0.2">
      <c r="A38" s="9" t="s">
        <v>50</v>
      </c>
    </row>
    <row r="39" spans="1:1" x14ac:dyDescent="0.2">
      <c r="A39" s="9" t="s">
        <v>51</v>
      </c>
    </row>
    <row r="40" spans="1:1" x14ac:dyDescent="0.2">
      <c r="A40" s="9" t="s">
        <v>52</v>
      </c>
    </row>
    <row r="41" spans="1:1" x14ac:dyDescent="0.2">
      <c r="A41" s="9" t="s">
        <v>53</v>
      </c>
    </row>
    <row r="42" spans="1:1" x14ac:dyDescent="0.2">
      <c r="A42" s="9" t="s">
        <v>54</v>
      </c>
    </row>
    <row r="43" spans="1:1" ht="29" customHeight="1" x14ac:dyDescent="0.2">
      <c r="A43" s="9" t="s">
        <v>55</v>
      </c>
    </row>
    <row r="44" spans="1:1" ht="29" customHeight="1" x14ac:dyDescent="0.2">
      <c r="A44" s="41" t="s">
        <v>56</v>
      </c>
    </row>
    <row r="45" spans="1:1" ht="16" x14ac:dyDescent="0.2">
      <c r="A45" s="41" t="s">
        <v>57</v>
      </c>
    </row>
    <row r="46" spans="1:1" ht="35.5" customHeight="1" x14ac:dyDescent="0.2">
      <c r="A46" s="41" t="s">
        <v>58</v>
      </c>
    </row>
    <row r="47" spans="1:1" ht="42.5" customHeight="1" x14ac:dyDescent="0.2">
      <c r="A47" s="41" t="s">
        <v>59</v>
      </c>
    </row>
    <row r="48" spans="1:1" x14ac:dyDescent="0.2">
      <c r="A48" s="9" t="s">
        <v>60</v>
      </c>
    </row>
    <row r="49" spans="1:1" x14ac:dyDescent="0.2">
      <c r="A49" s="9" t="s">
        <v>61</v>
      </c>
    </row>
    <row r="50" spans="1:1" ht="29" customHeight="1" x14ac:dyDescent="0.2">
      <c r="A50" s="9" t="s">
        <v>62</v>
      </c>
    </row>
    <row r="51" spans="1:1" ht="43.25" customHeight="1" x14ac:dyDescent="0.2">
      <c r="A51" s="41" t="s">
        <v>63</v>
      </c>
    </row>
    <row r="52" spans="1:1" ht="29" customHeight="1" x14ac:dyDescent="0.2">
      <c r="A52" s="9" t="s">
        <v>64</v>
      </c>
    </row>
    <row r="53" spans="1:1" x14ac:dyDescent="0.2">
      <c r="A53" s="9" t="s">
        <v>65</v>
      </c>
    </row>
    <row r="54" spans="1:1" x14ac:dyDescent="0.2">
      <c r="A54" s="9" t="s">
        <v>66</v>
      </c>
    </row>
    <row r="55" spans="1:1" ht="29" customHeight="1" x14ac:dyDescent="0.2">
      <c r="A55" s="9" t="s">
        <v>67</v>
      </c>
    </row>
    <row r="56" spans="1:1" x14ac:dyDescent="0.2">
      <c r="A56" s="9" t="s">
        <v>68</v>
      </c>
    </row>
    <row r="57" spans="1:1" x14ac:dyDescent="0.2">
      <c r="A57" s="9" t="s">
        <v>69</v>
      </c>
    </row>
    <row r="58" spans="1:1" x14ac:dyDescent="0.2">
      <c r="A58" s="9" t="s">
        <v>70</v>
      </c>
    </row>
    <row r="59" spans="1:1" x14ac:dyDescent="0.2">
      <c r="A59" s="9" t="s">
        <v>71</v>
      </c>
    </row>
    <row r="60" spans="1:1" x14ac:dyDescent="0.2">
      <c r="A60" s="9" t="s">
        <v>72</v>
      </c>
    </row>
    <row r="61" spans="1:1" x14ac:dyDescent="0.2">
      <c r="A61" s="9" t="s">
        <v>73</v>
      </c>
    </row>
    <row r="62" spans="1:1" x14ac:dyDescent="0.2">
      <c r="A62" s="9" t="s">
        <v>74</v>
      </c>
    </row>
    <row r="63" spans="1:1" x14ac:dyDescent="0.2">
      <c r="A63" s="9" t="s">
        <v>75</v>
      </c>
    </row>
    <row r="64" spans="1:1" ht="29" customHeight="1" x14ac:dyDescent="0.2">
      <c r="A64" s="9" t="s">
        <v>76</v>
      </c>
    </row>
    <row r="65" spans="1:1" ht="29" customHeight="1" x14ac:dyDescent="0.2">
      <c r="A65" s="9" t="s">
        <v>77</v>
      </c>
    </row>
    <row r="66" spans="1:1" ht="29" customHeight="1" x14ac:dyDescent="0.2">
      <c r="A66" s="9" t="s">
        <v>78</v>
      </c>
    </row>
    <row r="67" spans="1:1" x14ac:dyDescent="0.2">
      <c r="A67" s="9" t="s">
        <v>79</v>
      </c>
    </row>
    <row r="68" spans="1:1" ht="29" customHeight="1" x14ac:dyDescent="0.2">
      <c r="A68" s="9" t="s">
        <v>80</v>
      </c>
    </row>
    <row r="69" spans="1:1" x14ac:dyDescent="0.2">
      <c r="A69" s="9" t="s">
        <v>81</v>
      </c>
    </row>
    <row r="70" spans="1:1" ht="29" customHeight="1" x14ac:dyDescent="0.2">
      <c r="A70" s="9" t="s">
        <v>82</v>
      </c>
    </row>
    <row r="71" spans="1:1" x14ac:dyDescent="0.2">
      <c r="A71" s="9" t="s">
        <v>83</v>
      </c>
    </row>
    <row r="72" spans="1:1" x14ac:dyDescent="0.2">
      <c r="A72" s="9" t="s">
        <v>84</v>
      </c>
    </row>
    <row r="73" spans="1:1" x14ac:dyDescent="0.2">
      <c r="A73" s="9" t="s">
        <v>85</v>
      </c>
    </row>
    <row r="74" spans="1:1" x14ac:dyDescent="0.2">
      <c r="A74" s="9" t="s">
        <v>86</v>
      </c>
    </row>
    <row r="75" spans="1:1" x14ac:dyDescent="0.2">
      <c r="A75" s="9" t="s">
        <v>87</v>
      </c>
    </row>
    <row r="76" spans="1:1" x14ac:dyDescent="0.2">
      <c r="A76" s="9" t="s">
        <v>88</v>
      </c>
    </row>
    <row r="77" spans="1:1" x14ac:dyDescent="0.2">
      <c r="A77" s="9" t="s">
        <v>89</v>
      </c>
    </row>
    <row r="78" spans="1:1" x14ac:dyDescent="0.2">
      <c r="A78" s="9" t="s">
        <v>90</v>
      </c>
    </row>
    <row r="79" spans="1:1" x14ac:dyDescent="0.2">
      <c r="A79" s="9" t="s">
        <v>91</v>
      </c>
    </row>
    <row r="80" spans="1:1" x14ac:dyDescent="0.2">
      <c r="A80" s="9" t="s">
        <v>92</v>
      </c>
    </row>
    <row r="81" spans="1:1" ht="29" customHeight="1" x14ac:dyDescent="0.2">
      <c r="A81" s="9" t="s">
        <v>93</v>
      </c>
    </row>
    <row r="82" spans="1:1" x14ac:dyDescent="0.2">
      <c r="A82" s="9" t="s">
        <v>94</v>
      </c>
    </row>
    <row r="83" spans="1:1" x14ac:dyDescent="0.2">
      <c r="A83" s="9" t="s">
        <v>95</v>
      </c>
    </row>
    <row r="84" spans="1:1" ht="29" customHeight="1" x14ac:dyDescent="0.2">
      <c r="A84" s="9" t="s">
        <v>96</v>
      </c>
    </row>
    <row r="85" spans="1:1" x14ac:dyDescent="0.2">
      <c r="A85" s="9" t="s">
        <v>97</v>
      </c>
    </row>
    <row r="86" spans="1:1" x14ac:dyDescent="0.2">
      <c r="A86" s="9" t="s">
        <v>98</v>
      </c>
    </row>
  </sheetData>
  <sheetProtection algorithmName="SHA-512" hashValue="J/cgf2Os8X9PtfgI3an9YhAu3eOb2Y/+PGPx/PwiSEljZK+b7FsU7fL2WxqpIsHWO9Ncl/NHe5Ja4nBbjr1gcQ==" saltValue="GhxyPMrf5/iNgzKFd48/Bg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299"/>
  <sheetViews>
    <sheetView zoomScaleNormal="100" workbookViewId="0">
      <pane ySplit="16" topLeftCell="A19" activePane="bottomLeft" state="frozen"/>
      <selection pane="bottomLeft" activeCell="A18" sqref="A18:XFD18"/>
    </sheetView>
  </sheetViews>
  <sheetFormatPr baseColWidth="10" defaultColWidth="11.5" defaultRowHeight="15" x14ac:dyDescent="0.2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35.832031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5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5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5" ht="18" customHeight="1" x14ac:dyDescent="0.2">
      <c r="A7" s="117" t="s">
        <v>127</v>
      </c>
      <c r="B7" s="130" t="str">
        <f>'Fiche Générale'!B2</f>
        <v>Médecine</v>
      </c>
      <c r="C7" s="117" t="s">
        <v>128</v>
      </c>
      <c r="D7" s="117"/>
      <c r="E7" s="124" t="str">
        <f>'Fiche Générale'!B3</f>
        <v>Master et Diplôme d'Etat d'infirmière de bloc opératoire</v>
      </c>
      <c r="F7" s="125"/>
      <c r="G7" s="117" t="s">
        <v>129</v>
      </c>
      <c r="H7" s="133" t="str">
        <f>'Fiche Générale'!B4</f>
        <v>MIBO-180</v>
      </c>
      <c r="I7" s="133"/>
      <c r="J7" s="133"/>
    </row>
    <row r="8" spans="1:15" ht="18" customHeight="1" x14ac:dyDescent="0.2">
      <c r="A8" s="117"/>
      <c r="B8" s="131"/>
      <c r="C8" s="117"/>
      <c r="D8" s="117"/>
      <c r="E8" s="126"/>
      <c r="F8" s="127"/>
      <c r="G8" s="117"/>
      <c r="H8" s="133"/>
      <c r="I8" s="133"/>
      <c r="J8" s="133"/>
    </row>
    <row r="9" spans="1:15" ht="18" customHeight="1" x14ac:dyDescent="0.2">
      <c r="A9" s="117"/>
      <c r="B9" s="132"/>
      <c r="C9" s="117"/>
      <c r="D9" s="117"/>
      <c r="E9" s="128"/>
      <c r="F9" s="129"/>
      <c r="G9" s="117"/>
      <c r="H9" s="133"/>
      <c r="I9" s="133"/>
      <c r="J9" s="133"/>
    </row>
    <row r="11" spans="1:15" x14ac:dyDescent="0.2">
      <c r="A11" s="109" t="s">
        <v>130</v>
      </c>
      <c r="B11" s="71" t="str">
        <f>'S3 Maquette'!B11</f>
        <v>Année 2</v>
      </c>
      <c r="C11" s="109" t="s">
        <v>131</v>
      </c>
      <c r="D11" s="109"/>
      <c r="E11" s="138" t="str">
        <f>'S3 Maquette'!E11:F12</f>
        <v>MIBO2</v>
      </c>
      <c r="F11" s="138"/>
      <c r="G11" s="109" t="s">
        <v>172</v>
      </c>
      <c r="H11" s="65">
        <f>Calcul!J7</f>
        <v>992</v>
      </c>
      <c r="I11" s="65"/>
      <c r="J11" s="30"/>
    </row>
    <row r="12" spans="1:15" x14ac:dyDescent="0.2">
      <c r="A12" s="109"/>
      <c r="B12" s="74"/>
      <c r="C12" s="109"/>
      <c r="D12" s="109"/>
      <c r="E12" s="138"/>
      <c r="F12" s="138"/>
      <c r="G12" s="109"/>
      <c r="H12" s="65"/>
      <c r="I12" s="65"/>
      <c r="J12" s="30"/>
    </row>
    <row r="13" spans="1:15" x14ac:dyDescent="0.2">
      <c r="A13" s="109" t="s">
        <v>132</v>
      </c>
      <c r="B13" s="71" t="s">
        <v>104</v>
      </c>
      <c r="C13" s="110" t="s">
        <v>133</v>
      </c>
      <c r="D13" s="111"/>
      <c r="E13" s="109" t="s">
        <v>248</v>
      </c>
      <c r="F13" s="109"/>
      <c r="G13" s="139" t="s">
        <v>166</v>
      </c>
      <c r="H13" s="151">
        <f>Calcul!J20</f>
        <v>992</v>
      </c>
      <c r="I13" s="151"/>
      <c r="J13" s="30"/>
    </row>
    <row r="14" spans="1:15" x14ac:dyDescent="0.2">
      <c r="A14" s="109"/>
      <c r="B14" s="74"/>
      <c r="C14" s="112"/>
      <c r="D14" s="113"/>
      <c r="E14" s="109"/>
      <c r="F14" s="109"/>
      <c r="G14" s="141"/>
      <c r="H14" s="151"/>
      <c r="I14" s="151"/>
      <c r="J14" s="30"/>
    </row>
    <row r="15" spans="1:15" x14ac:dyDescent="0.2">
      <c r="I15" s="16"/>
      <c r="J15" s="16"/>
      <c r="K15" s="16"/>
      <c r="L15" s="16"/>
      <c r="M15" s="16"/>
      <c r="N15" s="16"/>
    </row>
    <row r="16" spans="1:15" ht="49.25" customHeight="1" x14ac:dyDescent="0.2">
      <c r="A16" s="3" t="s">
        <v>135</v>
      </c>
      <c r="B16" s="3" t="s">
        <v>136</v>
      </c>
      <c r="C16" s="3" t="s">
        <v>3</v>
      </c>
      <c r="D16" s="3" t="s">
        <v>137</v>
      </c>
      <c r="E16" s="3" t="s">
        <v>6</v>
      </c>
      <c r="F16" s="3" t="s">
        <v>5</v>
      </c>
      <c r="G16" s="3" t="s">
        <v>138</v>
      </c>
      <c r="H16" s="3" t="s">
        <v>41</v>
      </c>
      <c r="I16" s="3" t="s">
        <v>100</v>
      </c>
      <c r="J16" s="3" t="s">
        <v>105</v>
      </c>
      <c r="K16" s="3" t="s">
        <v>106</v>
      </c>
      <c r="L16" s="3" t="s">
        <v>139</v>
      </c>
      <c r="M16" s="3" t="s">
        <v>4</v>
      </c>
      <c r="N16" s="3" t="s">
        <v>140</v>
      </c>
      <c r="O16" s="4" t="s">
        <v>141</v>
      </c>
    </row>
    <row r="17" spans="1:15" ht="43.25" customHeight="1" x14ac:dyDescent="0.2">
      <c r="A17" s="21" t="s">
        <v>231</v>
      </c>
      <c r="B17" s="27" t="s">
        <v>232</v>
      </c>
      <c r="C17" s="21" t="s">
        <v>9</v>
      </c>
      <c r="D17" s="21">
        <v>3</v>
      </c>
      <c r="E17" s="5" t="s">
        <v>12</v>
      </c>
      <c r="F17" s="5" t="s">
        <v>11</v>
      </c>
      <c r="G17" s="5"/>
      <c r="H17" s="21"/>
      <c r="I17" s="21">
        <v>6</v>
      </c>
      <c r="J17" s="21">
        <v>24</v>
      </c>
      <c r="K17" s="21">
        <v>60</v>
      </c>
      <c r="L17" s="21"/>
      <c r="M17" s="21" t="s">
        <v>10</v>
      </c>
      <c r="N17" s="5"/>
      <c r="O17" s="5"/>
    </row>
    <row r="18" spans="1:15" ht="43.25" customHeight="1" x14ac:dyDescent="0.2">
      <c r="A18" s="21" t="s">
        <v>194</v>
      </c>
      <c r="B18" s="27" t="s">
        <v>195</v>
      </c>
      <c r="C18" s="21" t="s">
        <v>9</v>
      </c>
      <c r="D18" s="21">
        <v>1</v>
      </c>
      <c r="E18" s="5" t="s">
        <v>12</v>
      </c>
      <c r="F18" s="5" t="s">
        <v>11</v>
      </c>
      <c r="G18" s="5"/>
      <c r="H18" s="21"/>
      <c r="I18" s="21">
        <v>3</v>
      </c>
      <c r="J18" s="21"/>
      <c r="K18" s="21">
        <v>27</v>
      </c>
      <c r="L18" s="21" t="s">
        <v>244</v>
      </c>
      <c r="M18" s="21" t="s">
        <v>10</v>
      </c>
      <c r="N18" s="5"/>
      <c r="O18" s="5"/>
    </row>
    <row r="19" spans="1:15" ht="43.25" customHeight="1" x14ac:dyDescent="0.2">
      <c r="A19" s="21" t="s">
        <v>241</v>
      </c>
      <c r="B19" s="27" t="s">
        <v>242</v>
      </c>
      <c r="C19" s="21" t="s">
        <v>9</v>
      </c>
      <c r="D19" s="21">
        <v>6</v>
      </c>
      <c r="E19" s="5" t="s">
        <v>12</v>
      </c>
      <c r="F19" s="5" t="s">
        <v>11</v>
      </c>
      <c r="G19" s="5"/>
      <c r="H19" s="21"/>
      <c r="I19" s="21">
        <v>9</v>
      </c>
      <c r="J19" s="21">
        <v>21</v>
      </c>
      <c r="K19" s="21">
        <v>150</v>
      </c>
      <c r="L19" s="21"/>
      <c r="M19" s="21" t="s">
        <v>10</v>
      </c>
      <c r="N19" s="5"/>
      <c r="O19" s="5"/>
    </row>
    <row r="20" spans="1:15" ht="43.25" customHeight="1" x14ac:dyDescent="0.2">
      <c r="A20" s="21" t="s">
        <v>220</v>
      </c>
      <c r="B20" s="27" t="s">
        <v>221</v>
      </c>
      <c r="C20" s="21" t="s">
        <v>9</v>
      </c>
      <c r="D20" s="21">
        <v>2</v>
      </c>
      <c r="E20" s="5" t="s">
        <v>12</v>
      </c>
      <c r="F20" s="5" t="s">
        <v>11</v>
      </c>
      <c r="G20" s="5"/>
      <c r="H20" s="21"/>
      <c r="I20" s="21">
        <v>6</v>
      </c>
      <c r="J20" s="21">
        <v>14</v>
      </c>
      <c r="K20" s="21">
        <v>30</v>
      </c>
      <c r="L20" s="21"/>
      <c r="M20" s="21" t="s">
        <v>10</v>
      </c>
      <c r="N20" s="5"/>
      <c r="O20" s="5"/>
    </row>
    <row r="21" spans="1:15" ht="43.25" customHeight="1" x14ac:dyDescent="0.2">
      <c r="A21" s="21" t="s">
        <v>196</v>
      </c>
      <c r="B21" s="27" t="s">
        <v>253</v>
      </c>
      <c r="C21" s="21" t="s">
        <v>9</v>
      </c>
      <c r="D21" s="21">
        <v>18</v>
      </c>
      <c r="E21" s="5" t="s">
        <v>12</v>
      </c>
      <c r="F21" s="5" t="s">
        <v>11</v>
      </c>
      <c r="G21" s="5"/>
      <c r="H21" s="21"/>
      <c r="I21" s="21"/>
      <c r="J21" s="21"/>
      <c r="K21" s="21"/>
      <c r="L21" s="21"/>
      <c r="M21" s="21"/>
      <c r="N21" s="5"/>
      <c r="O21" s="5"/>
    </row>
    <row r="22" spans="1:15" ht="43.25" customHeight="1" x14ac:dyDescent="0.2">
      <c r="A22" s="21" t="s">
        <v>257</v>
      </c>
      <c r="B22" s="27" t="s">
        <v>243</v>
      </c>
      <c r="C22" s="21" t="s">
        <v>16</v>
      </c>
      <c r="D22" s="21"/>
      <c r="E22" s="5" t="s">
        <v>12</v>
      </c>
      <c r="F22" s="5" t="s">
        <v>11</v>
      </c>
      <c r="G22" s="5"/>
      <c r="H22" s="21"/>
      <c r="I22" s="21"/>
      <c r="J22" s="21"/>
      <c r="K22" s="21">
        <v>210</v>
      </c>
      <c r="L22" s="21"/>
      <c r="M22" s="21"/>
      <c r="N22" s="5"/>
      <c r="O22" s="5" t="s">
        <v>198</v>
      </c>
    </row>
    <row r="23" spans="1:15" ht="43.25" customHeight="1" x14ac:dyDescent="0.2">
      <c r="A23" s="21" t="s">
        <v>257</v>
      </c>
      <c r="B23" s="27" t="s">
        <v>236</v>
      </c>
      <c r="C23" s="21" t="s">
        <v>16</v>
      </c>
      <c r="D23" s="21"/>
      <c r="E23" s="5" t="s">
        <v>12</v>
      </c>
      <c r="F23" s="5" t="s">
        <v>11</v>
      </c>
      <c r="G23" s="5"/>
      <c r="H23" s="21"/>
      <c r="I23" s="21"/>
      <c r="J23" s="21"/>
      <c r="K23" s="21">
        <v>210</v>
      </c>
      <c r="L23" s="21"/>
      <c r="M23" s="21"/>
      <c r="N23" s="5"/>
      <c r="O23" s="5" t="s">
        <v>198</v>
      </c>
    </row>
    <row r="24" spans="1:15" ht="43.25" customHeight="1" x14ac:dyDescent="0.2">
      <c r="A24" s="21" t="s">
        <v>257</v>
      </c>
      <c r="B24" s="27" t="s">
        <v>236</v>
      </c>
      <c r="C24" s="21" t="s">
        <v>16</v>
      </c>
      <c r="D24" s="21"/>
      <c r="E24" s="5" t="s">
        <v>12</v>
      </c>
      <c r="F24" s="5" t="s">
        <v>11</v>
      </c>
      <c r="G24" s="5"/>
      <c r="H24" s="21"/>
      <c r="I24" s="21"/>
      <c r="J24" s="21"/>
      <c r="K24" s="21">
        <v>210</v>
      </c>
      <c r="L24" s="21"/>
      <c r="M24" s="21"/>
      <c r="N24" s="5"/>
      <c r="O24" s="5" t="s">
        <v>198</v>
      </c>
    </row>
    <row r="25" spans="1:15" ht="43.25" customHeight="1" x14ac:dyDescent="0.2">
      <c r="A25" s="24"/>
      <c r="B25" s="27"/>
      <c r="C25" s="21"/>
      <c r="D25" s="21"/>
      <c r="E25" s="5"/>
      <c r="F25" s="5"/>
      <c r="G25" s="5"/>
      <c r="H25" s="21"/>
      <c r="I25" s="21"/>
      <c r="J25" s="21"/>
      <c r="K25" s="21"/>
      <c r="L25" s="21"/>
      <c r="M25" s="21"/>
      <c r="N25" s="5"/>
      <c r="O25" s="5"/>
    </row>
    <row r="26" spans="1:15" ht="43.25" customHeight="1" x14ac:dyDescent="0.2">
      <c r="A26" s="24"/>
      <c r="B26" s="27"/>
      <c r="C26" s="21"/>
      <c r="D26" s="21"/>
      <c r="E26" s="5"/>
      <c r="F26" s="5"/>
      <c r="G26" s="5"/>
      <c r="H26" s="21"/>
      <c r="I26" s="21"/>
      <c r="J26" s="21"/>
      <c r="K26" s="21"/>
      <c r="L26" s="21"/>
      <c r="M26" s="21"/>
      <c r="N26" s="5"/>
      <c r="O26" s="5"/>
    </row>
    <row r="27" spans="1:15" ht="43.25" customHeight="1" x14ac:dyDescent="0.2">
      <c r="A27" s="24"/>
      <c r="B27" s="27"/>
      <c r="C27" s="21"/>
      <c r="D27" s="21"/>
      <c r="E27" s="5"/>
      <c r="F27" s="5"/>
      <c r="G27" s="5"/>
      <c r="H27" s="21"/>
      <c r="I27" s="13"/>
      <c r="J27" s="21"/>
      <c r="K27" s="21"/>
      <c r="L27" s="21"/>
      <c r="M27" s="21"/>
      <c r="N27" s="5"/>
      <c r="O27" s="5"/>
    </row>
    <row r="28" spans="1:15" ht="43.25" customHeight="1" x14ac:dyDescent="0.2">
      <c r="A28" s="24"/>
      <c r="B28" s="27"/>
      <c r="C28" s="21"/>
      <c r="D28" s="21"/>
      <c r="E28" s="5"/>
      <c r="F28" s="5"/>
      <c r="G28" s="5"/>
      <c r="H28" s="21"/>
      <c r="I28" s="21"/>
      <c r="J28" s="21"/>
      <c r="K28" s="21"/>
      <c r="L28" s="21"/>
      <c r="M28" s="21"/>
      <c r="N28" s="5"/>
      <c r="O28" s="5"/>
    </row>
    <row r="29" spans="1:15" ht="43.25" customHeight="1" x14ac:dyDescent="0.2">
      <c r="A29" s="24"/>
      <c r="B29" s="27"/>
      <c r="C29" s="21"/>
      <c r="D29" s="21"/>
      <c r="E29" s="5"/>
      <c r="F29" s="5"/>
      <c r="G29" s="5"/>
      <c r="H29" s="21"/>
      <c r="I29" s="21"/>
      <c r="J29" s="21"/>
      <c r="K29" s="21"/>
      <c r="L29" s="21"/>
      <c r="M29" s="21"/>
      <c r="N29" s="5"/>
      <c r="O29" s="5"/>
    </row>
    <row r="30" spans="1:15" ht="43.25" customHeight="1" x14ac:dyDescent="0.2">
      <c r="A30" s="24"/>
      <c r="B30" s="27"/>
      <c r="C30" s="21"/>
      <c r="D30" s="21"/>
      <c r="E30" s="5"/>
      <c r="F30" s="5"/>
      <c r="G30" s="5"/>
      <c r="H30" s="21"/>
      <c r="I30" s="21"/>
      <c r="J30" s="21"/>
      <c r="K30" s="21"/>
      <c r="L30" s="21"/>
      <c r="M30" s="21"/>
      <c r="N30" s="5"/>
      <c r="O30" s="5"/>
    </row>
    <row r="31" spans="1:15" ht="43.25" customHeight="1" x14ac:dyDescent="0.2">
      <c r="A31" s="24"/>
      <c r="B31" s="27"/>
      <c r="C31" s="21"/>
      <c r="D31" s="21"/>
      <c r="E31" s="5"/>
      <c r="F31" s="5"/>
      <c r="G31" s="5"/>
      <c r="H31" s="21"/>
      <c r="I31" s="21"/>
      <c r="J31" s="21"/>
      <c r="K31" s="21"/>
      <c r="L31" s="21"/>
      <c r="M31" s="21"/>
      <c r="N31" s="5"/>
      <c r="O31" s="5"/>
    </row>
    <row r="32" spans="1:15" ht="43.25" customHeight="1" x14ac:dyDescent="0.2">
      <c r="A32" s="24"/>
      <c r="B32" s="27"/>
      <c r="C32" s="21"/>
      <c r="D32" s="21"/>
      <c r="E32" s="5"/>
      <c r="F32" s="5"/>
      <c r="G32" s="5"/>
      <c r="H32" s="21"/>
      <c r="I32" s="21"/>
      <c r="J32" s="21"/>
      <c r="K32" s="21"/>
      <c r="L32" s="21"/>
      <c r="M32" s="21"/>
      <c r="N32" s="5"/>
      <c r="O32" s="5"/>
    </row>
    <row r="33" spans="1:15" ht="43.25" customHeight="1" x14ac:dyDescent="0.2">
      <c r="A33" s="24"/>
      <c r="B33" s="27"/>
      <c r="C33" s="21"/>
      <c r="D33" s="21"/>
      <c r="E33" s="5"/>
      <c r="F33" s="5"/>
      <c r="G33" s="5"/>
      <c r="H33" s="21"/>
      <c r="I33" s="21"/>
      <c r="J33" s="21"/>
      <c r="K33" s="21"/>
      <c r="L33" s="21"/>
      <c r="M33" s="21"/>
      <c r="N33" s="5"/>
      <c r="O33" s="5"/>
    </row>
    <row r="34" spans="1:15" ht="43.25" customHeight="1" x14ac:dyDescent="0.2">
      <c r="A34" s="24"/>
      <c r="B34" s="27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25" customHeight="1" x14ac:dyDescent="0.2">
      <c r="A35" s="24"/>
      <c r="B35" s="27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25" customHeight="1" x14ac:dyDescent="0.2">
      <c r="A36" s="24"/>
      <c r="B36" s="27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25" customHeight="1" x14ac:dyDescent="0.2">
      <c r="A37" s="24"/>
      <c r="B37" s="27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25" customHeight="1" x14ac:dyDescent="0.2">
      <c r="A38" s="24"/>
      <c r="B38" s="27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25" customHeight="1" x14ac:dyDescent="0.2">
      <c r="A39" s="24"/>
      <c r="B39" s="27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25" customHeight="1" x14ac:dyDescent="0.2">
      <c r="A40" s="24"/>
      <c r="B40" s="27"/>
      <c r="C40" s="21"/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25" customHeight="1" x14ac:dyDescent="0.2">
      <c r="A41" s="24"/>
      <c r="B41" s="27"/>
      <c r="C41" s="21"/>
      <c r="D41" s="21"/>
      <c r="E41" s="5"/>
      <c r="F41" s="5"/>
      <c r="G41" s="5"/>
      <c r="H41" s="21"/>
      <c r="I41" s="21"/>
      <c r="J41" s="21"/>
      <c r="K41" s="21"/>
      <c r="L41" s="21"/>
      <c r="M41" s="21"/>
      <c r="N41" s="5"/>
      <c r="O41" s="5"/>
    </row>
    <row r="42" spans="1:15" ht="43.25" customHeight="1" x14ac:dyDescent="0.25">
      <c r="A42" s="25"/>
      <c r="B42" s="28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25" customHeight="1" x14ac:dyDescent="0.25">
      <c r="A43" s="25"/>
      <c r="B43" s="28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25" customHeight="1" x14ac:dyDescent="0.25">
      <c r="A44" s="25"/>
      <c r="B44" s="28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25" customHeight="1" x14ac:dyDescent="0.25">
      <c r="A45" s="25"/>
      <c r="B45" s="28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25" customHeight="1" x14ac:dyDescent="0.25">
      <c r="A46" s="25"/>
      <c r="B46" s="28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25" customHeight="1" x14ac:dyDescent="0.25">
      <c r="A47" s="25"/>
      <c r="B47" s="28"/>
      <c r="C47" s="21"/>
      <c r="D47" s="11"/>
      <c r="E47" s="7"/>
      <c r="F47" s="7"/>
      <c r="G47" s="7"/>
      <c r="H47" s="11"/>
      <c r="I47" s="13"/>
      <c r="J47" s="13"/>
      <c r="K47" s="21"/>
      <c r="L47" s="21"/>
      <c r="M47" s="21"/>
      <c r="N47" s="7"/>
      <c r="O47" s="7"/>
    </row>
    <row r="48" spans="1:15" ht="43.25" customHeight="1" x14ac:dyDescent="0.25">
      <c r="A48" s="25"/>
      <c r="B48" s="28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25" customHeight="1" x14ac:dyDescent="0.25">
      <c r="A49" s="25"/>
      <c r="B49" s="28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25" customHeight="1" x14ac:dyDescent="0.25">
      <c r="A50" s="26"/>
      <c r="B50" s="29"/>
      <c r="C50" s="22"/>
      <c r="D50" s="12"/>
      <c r="E50" s="8"/>
      <c r="F50" s="8"/>
      <c r="G50" s="8"/>
      <c r="H50" s="12"/>
      <c r="I50" s="22"/>
      <c r="J50" s="22"/>
      <c r="K50" s="22"/>
      <c r="L50" s="22"/>
      <c r="M50" s="22"/>
      <c r="N50" s="8"/>
      <c r="O50" s="8"/>
    </row>
    <row r="51" spans="1:15" ht="43.25" customHeight="1" x14ac:dyDescent="0.2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5" customHeight="1" x14ac:dyDescent="0.25">
      <c r="A52" s="25"/>
      <c r="B52" s="28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25" customHeight="1" x14ac:dyDescent="0.25">
      <c r="A53" s="25"/>
      <c r="B53" s="28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25" customHeight="1" x14ac:dyDescent="0.25">
      <c r="A54" s="25"/>
      <c r="B54" s="28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25" customHeight="1" x14ac:dyDescent="0.25">
      <c r="A55" s="25"/>
      <c r="B55" s="28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25" customHeight="1" x14ac:dyDescent="0.25">
      <c r="A56" s="25"/>
      <c r="B56" s="28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25" customHeight="1" x14ac:dyDescent="0.25">
      <c r="A57" s="25"/>
      <c r="B57" s="28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25" customHeight="1" x14ac:dyDescent="0.25">
      <c r="A58" s="25"/>
      <c r="B58" s="28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25" customHeight="1" x14ac:dyDescent="0.25">
      <c r="A59" s="25"/>
      <c r="B59" s="28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25" customHeight="1" x14ac:dyDescent="0.25">
      <c r="A60" s="25"/>
      <c r="B60" s="28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25" customHeight="1" x14ac:dyDescent="0.25">
      <c r="A61" s="25"/>
      <c r="B61" s="28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25" customHeight="1" x14ac:dyDescent="0.25">
      <c r="A62" s="25"/>
      <c r="B62" s="28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25" customHeight="1" x14ac:dyDescent="0.25">
      <c r="A63" s="25"/>
      <c r="B63" s="28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25" customHeight="1" x14ac:dyDescent="0.25">
      <c r="A64" s="25"/>
      <c r="B64" s="28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25" customHeight="1" x14ac:dyDescent="0.25">
      <c r="A65" s="25"/>
      <c r="B65" s="28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25" customHeight="1" x14ac:dyDescent="0.25">
      <c r="A66" s="25"/>
      <c r="B66" s="28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25" customHeight="1" x14ac:dyDescent="0.25">
      <c r="A67" s="25"/>
      <c r="B67" s="28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25" customHeight="1" x14ac:dyDescent="0.25">
      <c r="A68" s="25"/>
      <c r="B68" s="28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25" customHeight="1" x14ac:dyDescent="0.25">
      <c r="A69" s="25"/>
      <c r="B69" s="28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25" customHeight="1" x14ac:dyDescent="0.25">
      <c r="A70" s="25"/>
      <c r="B70" s="28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25" customHeight="1" x14ac:dyDescent="0.25">
      <c r="A71" s="25"/>
      <c r="B71" s="28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25" customHeight="1" x14ac:dyDescent="0.25">
      <c r="A72" s="25"/>
      <c r="B72" s="28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25" customHeight="1" x14ac:dyDescent="0.25">
      <c r="A73" s="25"/>
      <c r="B73" s="28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25" customHeight="1" x14ac:dyDescent="0.25">
      <c r="A74" s="25"/>
      <c r="B74" s="28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25" customHeight="1" x14ac:dyDescent="0.25">
      <c r="A75" s="25"/>
      <c r="B75" s="28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25" customHeight="1" x14ac:dyDescent="0.25">
      <c r="A76" s="25"/>
      <c r="B76" s="28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25" customHeight="1" x14ac:dyDescent="0.25">
      <c r="A77" s="25"/>
      <c r="B77" s="28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25" customHeight="1" x14ac:dyDescent="0.25">
      <c r="A78" s="25"/>
      <c r="B78" s="28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25" customHeight="1" x14ac:dyDescent="0.25">
      <c r="A79" s="25"/>
      <c r="B79" s="28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25" customHeight="1" x14ac:dyDescent="0.25">
      <c r="A80" s="25"/>
      <c r="B80" s="28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25" customHeight="1" x14ac:dyDescent="0.25">
      <c r="A81" s="25"/>
      <c r="B81" s="28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25" customHeight="1" x14ac:dyDescent="0.25">
      <c r="A82" s="25"/>
      <c r="B82" s="28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25" customHeight="1" x14ac:dyDescent="0.25">
      <c r="A83" s="25"/>
      <c r="B83" s="28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25" customHeight="1" x14ac:dyDescent="0.25">
      <c r="A84" s="25"/>
      <c r="B84" s="28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25" customHeight="1" x14ac:dyDescent="0.25">
      <c r="A85" s="25"/>
      <c r="B85" s="28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25" customHeight="1" x14ac:dyDescent="0.25">
      <c r="A86" s="25"/>
      <c r="B86" s="28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25" customHeight="1" x14ac:dyDescent="0.25">
      <c r="A87" s="25"/>
      <c r="B87" s="28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25" customHeight="1" x14ac:dyDescent="0.25">
      <c r="A88" s="25"/>
      <c r="B88" s="28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25" customHeight="1" x14ac:dyDescent="0.25">
      <c r="A89" s="25"/>
      <c r="B89" s="28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25" customHeight="1" x14ac:dyDescent="0.25">
      <c r="A90" s="25"/>
      <c r="B90" s="28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25" customHeight="1" x14ac:dyDescent="0.25">
      <c r="A91" s="25"/>
      <c r="B91" s="28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25" customHeight="1" x14ac:dyDescent="0.25">
      <c r="A92" s="25"/>
      <c r="B92" s="28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25" customHeight="1" x14ac:dyDescent="0.25">
      <c r="A93" s="25"/>
      <c r="B93" s="28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25" customHeight="1" x14ac:dyDescent="0.25">
      <c r="A94" s="25"/>
      <c r="B94" s="28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25" customHeight="1" x14ac:dyDescent="0.25">
      <c r="A95" s="25"/>
      <c r="B95" s="28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25" customHeight="1" x14ac:dyDescent="0.25">
      <c r="A96" s="25"/>
      <c r="B96" s="28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25" customHeight="1" x14ac:dyDescent="0.25">
      <c r="A97" s="25"/>
      <c r="B97" s="28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25" customHeight="1" x14ac:dyDescent="0.25">
      <c r="A98" s="25"/>
      <c r="B98" s="28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25" customHeight="1" x14ac:dyDescent="0.25">
      <c r="A99" s="25"/>
      <c r="B99" s="28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25" customHeight="1" x14ac:dyDescent="0.25">
      <c r="A100" s="25"/>
      <c r="B100" s="28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25" customHeight="1" x14ac:dyDescent="0.25">
      <c r="A101" s="25"/>
      <c r="B101" s="28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25" customHeight="1" x14ac:dyDescent="0.25">
      <c r="A102" s="25"/>
      <c r="B102" s="28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25" customHeight="1" x14ac:dyDescent="0.25">
      <c r="A103" s="25"/>
      <c r="B103" s="28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25" customHeight="1" x14ac:dyDescent="0.25">
      <c r="A104" s="25"/>
      <c r="B104" s="28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25" customHeight="1" x14ac:dyDescent="0.25">
      <c r="A105" s="25"/>
      <c r="B105" s="28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25" customHeight="1" x14ac:dyDescent="0.25">
      <c r="A106" s="25"/>
      <c r="B106" s="28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25" customHeight="1" x14ac:dyDescent="0.25">
      <c r="A107" s="25"/>
      <c r="B107" s="28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25" customHeight="1" x14ac:dyDescent="0.25">
      <c r="A108" s="25"/>
      <c r="B108" s="28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25" customHeight="1" x14ac:dyDescent="0.25">
      <c r="A109" s="25"/>
      <c r="B109" s="28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25" customHeight="1" x14ac:dyDescent="0.25">
      <c r="A110" s="25"/>
      <c r="B110" s="28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25" customHeight="1" x14ac:dyDescent="0.25">
      <c r="A111" s="25"/>
      <c r="B111" s="28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25" customHeight="1" x14ac:dyDescent="0.25">
      <c r="A112" s="25"/>
      <c r="B112" s="28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25" customHeight="1" x14ac:dyDescent="0.25">
      <c r="A113" s="25"/>
      <c r="B113" s="28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25" customHeight="1" x14ac:dyDescent="0.25">
      <c r="A114" s="25"/>
      <c r="B114" s="28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25" customHeight="1" x14ac:dyDescent="0.25">
      <c r="A115" s="25"/>
      <c r="B115" s="28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25" customHeight="1" x14ac:dyDescent="0.25">
      <c r="A116" s="25"/>
      <c r="B116" s="28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25" customHeight="1" x14ac:dyDescent="0.25">
      <c r="A117" s="25"/>
      <c r="B117" s="28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25" customHeight="1" x14ac:dyDescent="0.25">
      <c r="A118" s="25"/>
      <c r="B118" s="28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25" customHeight="1" x14ac:dyDescent="0.25">
      <c r="A119" s="25"/>
      <c r="B119" s="28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25" customHeight="1" x14ac:dyDescent="0.25">
      <c r="A120" s="25"/>
      <c r="B120" s="28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25" customHeight="1" x14ac:dyDescent="0.25">
      <c r="A121" s="25"/>
      <c r="B121" s="28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25" customHeight="1" x14ac:dyDescent="0.25">
      <c r="A122" s="25"/>
      <c r="B122" s="28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25" customHeight="1" x14ac:dyDescent="0.25">
      <c r="A123" s="25"/>
      <c r="B123" s="28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25" customHeight="1" x14ac:dyDescent="0.25">
      <c r="A124" s="25"/>
      <c r="B124" s="28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25" customHeight="1" x14ac:dyDescent="0.25">
      <c r="A125" s="25"/>
      <c r="B125" s="28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25" customHeight="1" x14ac:dyDescent="0.25">
      <c r="A126" s="25"/>
      <c r="B126" s="28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25" customHeight="1" x14ac:dyDescent="0.25">
      <c r="A127" s="25"/>
      <c r="B127" s="28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25" customHeight="1" x14ac:dyDescent="0.25">
      <c r="A128" s="25"/>
      <c r="B128" s="28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25" customHeight="1" x14ac:dyDescent="0.25">
      <c r="A129" s="25"/>
      <c r="B129" s="28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25" customHeight="1" x14ac:dyDescent="0.25">
      <c r="A130" s="25"/>
      <c r="B130" s="28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25" customHeight="1" x14ac:dyDescent="0.25">
      <c r="A131" s="25"/>
      <c r="B131" s="28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25" customHeight="1" x14ac:dyDescent="0.25">
      <c r="A132" s="25"/>
      <c r="B132" s="28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25" customHeight="1" x14ac:dyDescent="0.25">
      <c r="A133" s="25"/>
      <c r="B133" s="28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25" customHeight="1" x14ac:dyDescent="0.25">
      <c r="A134" s="25"/>
      <c r="B134" s="28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25" customHeight="1" x14ac:dyDescent="0.25">
      <c r="A135" s="25"/>
      <c r="B135" s="28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25" customHeight="1" x14ac:dyDescent="0.25">
      <c r="A136" s="25"/>
      <c r="B136" s="28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25" customHeight="1" x14ac:dyDescent="0.25">
      <c r="A137" s="25"/>
      <c r="B137" s="28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25" customHeight="1" x14ac:dyDescent="0.25">
      <c r="A138" s="25"/>
      <c r="B138" s="28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25" customHeight="1" x14ac:dyDescent="0.25">
      <c r="A139" s="25"/>
      <c r="B139" s="28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25" customHeight="1" x14ac:dyDescent="0.25">
      <c r="A140" s="25"/>
      <c r="B140" s="28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25" customHeight="1" x14ac:dyDescent="0.25">
      <c r="A141" s="25"/>
      <c r="B141" s="28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25" customHeight="1" x14ac:dyDescent="0.25">
      <c r="A142" s="25"/>
      <c r="B142" s="28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25" customHeight="1" x14ac:dyDescent="0.25">
      <c r="A143" s="25"/>
      <c r="B143" s="28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25" customHeight="1" x14ac:dyDescent="0.25">
      <c r="A144" s="25"/>
      <c r="B144" s="28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25" customHeight="1" x14ac:dyDescent="0.25">
      <c r="A145" s="25"/>
      <c r="B145" s="28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25" customHeight="1" x14ac:dyDescent="0.25">
      <c r="A146" s="25"/>
      <c r="B146" s="28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25" customHeight="1" x14ac:dyDescent="0.25">
      <c r="A147" s="25"/>
      <c r="B147" s="28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25" customHeight="1" x14ac:dyDescent="0.25">
      <c r="A148" s="25"/>
      <c r="B148" s="28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25" customHeight="1" x14ac:dyDescent="0.25">
      <c r="A149" s="25"/>
      <c r="B149" s="28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25" customHeight="1" x14ac:dyDescent="0.25">
      <c r="A150" s="25"/>
      <c r="B150" s="28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25" customHeight="1" x14ac:dyDescent="0.25">
      <c r="A151" s="25"/>
      <c r="B151" s="28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25" customHeight="1" x14ac:dyDescent="0.25">
      <c r="A152" s="25"/>
      <c r="B152" s="28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25" customHeight="1" x14ac:dyDescent="0.25">
      <c r="A153" s="25"/>
      <c r="B153" s="28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25" customHeight="1" x14ac:dyDescent="0.25">
      <c r="A154" s="25"/>
      <c r="B154" s="28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25" customHeight="1" x14ac:dyDescent="0.25">
      <c r="A155" s="25"/>
      <c r="B155" s="28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25" customHeight="1" x14ac:dyDescent="0.25">
      <c r="A156" s="25"/>
      <c r="B156" s="28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25" customHeight="1" x14ac:dyDescent="0.25">
      <c r="A157" s="25"/>
      <c r="B157" s="28"/>
      <c r="C157" s="21"/>
      <c r="D157" s="11"/>
      <c r="E157" s="7"/>
      <c r="F157" s="7"/>
      <c r="G157" s="7"/>
      <c r="H157" s="11"/>
      <c r="I157" s="21"/>
      <c r="J157" s="21"/>
      <c r="K157" s="21"/>
      <c r="L157" s="21"/>
      <c r="M157" s="21"/>
      <c r="N157" s="7"/>
      <c r="O157" s="7"/>
    </row>
    <row r="158" spans="1:15" ht="43.25" customHeight="1" x14ac:dyDescent="0.25">
      <c r="A158" s="25"/>
      <c r="B158" s="28"/>
      <c r="C158" s="21"/>
      <c r="D158" s="11"/>
      <c r="E158" s="7"/>
      <c r="F158" s="7"/>
      <c r="G158" s="7"/>
      <c r="H158" s="11"/>
      <c r="I158" s="21"/>
      <c r="J158" s="21"/>
      <c r="K158" s="21"/>
      <c r="L158" s="21"/>
      <c r="M158" s="21"/>
      <c r="N158" s="7"/>
      <c r="O158" s="7"/>
    </row>
    <row r="159" spans="1:15" ht="43.25" customHeight="1" x14ac:dyDescent="0.25">
      <c r="A159" s="25"/>
      <c r="B159" s="28"/>
      <c r="C159" s="21"/>
      <c r="D159" s="11"/>
      <c r="E159" s="7"/>
      <c r="F159" s="7"/>
      <c r="G159" s="7"/>
      <c r="H159" s="11"/>
      <c r="I159" s="21"/>
      <c r="J159" s="21"/>
      <c r="K159" s="21"/>
      <c r="L159" s="21"/>
      <c r="M159" s="21"/>
      <c r="N159" s="7"/>
      <c r="O159" s="7"/>
    </row>
    <row r="160" spans="1:15" ht="43.25" customHeight="1" x14ac:dyDescent="0.25">
      <c r="A160" s="25"/>
      <c r="B160" s="28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25" customHeight="1" x14ac:dyDescent="0.25">
      <c r="A161" s="25"/>
      <c r="B161" s="28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25" customHeight="1" x14ac:dyDescent="0.25">
      <c r="A162" s="25"/>
      <c r="B162" s="28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25" customHeight="1" x14ac:dyDescent="0.25">
      <c r="A163" s="25"/>
      <c r="B163" s="28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25" customHeight="1" x14ac:dyDescent="0.25">
      <c r="A164" s="25"/>
      <c r="B164" s="28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25" customHeight="1" x14ac:dyDescent="0.25">
      <c r="A165" s="25"/>
      <c r="B165" s="28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25" customHeight="1" x14ac:dyDescent="0.25">
      <c r="A166" s="25"/>
      <c r="B166" s="28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25" customHeight="1" x14ac:dyDescent="0.25">
      <c r="A167" s="25"/>
      <c r="B167" s="28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25" customHeight="1" x14ac:dyDescent="0.25">
      <c r="A168" s="25"/>
      <c r="B168" s="28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25" customHeight="1" x14ac:dyDescent="0.25">
      <c r="A169" s="25"/>
      <c r="B169" s="28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25" customHeight="1" x14ac:dyDescent="0.25">
      <c r="A170" s="25"/>
      <c r="B170" s="28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25" customHeight="1" x14ac:dyDescent="0.25">
      <c r="A171" s="25"/>
      <c r="B171" s="28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25" customHeight="1" x14ac:dyDescent="0.25">
      <c r="A172" s="25"/>
      <c r="B172" s="28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25" customHeight="1" x14ac:dyDescent="0.25">
      <c r="A173" s="25"/>
      <c r="B173" s="28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25" customHeight="1" x14ac:dyDescent="0.25">
      <c r="A174" s="25"/>
      <c r="B174" s="28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25" customHeight="1" x14ac:dyDescent="0.25">
      <c r="A175" s="25"/>
      <c r="B175" s="28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25" customHeight="1" x14ac:dyDescent="0.25">
      <c r="A176" s="25"/>
      <c r="B176" s="28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25" customHeight="1" x14ac:dyDescent="0.25">
      <c r="A177" s="25"/>
      <c r="B177" s="28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25" customHeight="1" x14ac:dyDescent="0.25">
      <c r="A178" s="25"/>
      <c r="B178" s="28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25" customHeight="1" x14ac:dyDescent="0.25">
      <c r="A179" s="25"/>
      <c r="B179" s="28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25" customHeight="1" x14ac:dyDescent="0.25">
      <c r="A180" s="25"/>
      <c r="B180" s="28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25" customHeight="1" x14ac:dyDescent="0.25">
      <c r="A181" s="25"/>
      <c r="B181" s="28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25" customHeight="1" x14ac:dyDescent="0.25">
      <c r="A182" s="25"/>
      <c r="B182" s="28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25" customHeight="1" x14ac:dyDescent="0.25">
      <c r="A183" s="25"/>
      <c r="B183" s="28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25" customHeight="1" x14ac:dyDescent="0.25">
      <c r="A184" s="25"/>
      <c r="B184" s="28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25" customHeight="1" x14ac:dyDescent="0.25">
      <c r="A185" s="25"/>
      <c r="B185" s="28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25" customHeight="1" x14ac:dyDescent="0.25">
      <c r="A186" s="25"/>
      <c r="B186" s="28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25" customHeight="1" x14ac:dyDescent="0.25">
      <c r="A187" s="25"/>
      <c r="B187" s="28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25" customHeight="1" x14ac:dyDescent="0.25">
      <c r="A188" s="25"/>
      <c r="B188" s="28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25" customHeight="1" x14ac:dyDescent="0.25">
      <c r="A189" s="25"/>
      <c r="B189" s="28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25" customHeight="1" x14ac:dyDescent="0.25">
      <c r="A190" s="25"/>
      <c r="B190" s="28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25" customHeight="1" x14ac:dyDescent="0.25">
      <c r="A191" s="25"/>
      <c r="B191" s="28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25" customHeight="1" x14ac:dyDescent="0.25">
      <c r="A192" s="25"/>
      <c r="B192" s="28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25" customHeight="1" x14ac:dyDescent="0.25">
      <c r="A193" s="25"/>
      <c r="B193" s="28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25" customHeight="1" x14ac:dyDescent="0.25">
      <c r="A194" s="25"/>
      <c r="B194" s="28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25" customHeight="1" x14ac:dyDescent="0.25">
      <c r="A195" s="25"/>
      <c r="B195" s="28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25" customHeight="1" x14ac:dyDescent="0.25">
      <c r="A196" s="25"/>
      <c r="B196" s="28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25" customHeight="1" x14ac:dyDescent="0.25">
      <c r="A197" s="25"/>
      <c r="B197" s="28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25" customHeight="1" x14ac:dyDescent="0.25">
      <c r="A198" s="25"/>
      <c r="B198" s="28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25" customHeight="1" x14ac:dyDescent="0.25">
      <c r="A199" s="25"/>
      <c r="B199" s="28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25" customHeight="1" x14ac:dyDescent="0.25">
      <c r="A200" s="25"/>
      <c r="B200" s="28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25" customHeight="1" x14ac:dyDescent="0.25">
      <c r="A201" s="25"/>
      <c r="B201" s="28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25" customHeight="1" x14ac:dyDescent="0.25">
      <c r="A202" s="25"/>
      <c r="B202" s="28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25" customHeight="1" x14ac:dyDescent="0.25">
      <c r="A203" s="25"/>
      <c r="B203" s="28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25" customHeight="1" x14ac:dyDescent="0.25">
      <c r="A204" s="25"/>
      <c r="B204" s="28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25" customHeight="1" x14ac:dyDescent="0.25">
      <c r="A205" s="25"/>
      <c r="B205" s="28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25" customHeight="1" x14ac:dyDescent="0.25">
      <c r="A206" s="25"/>
      <c r="B206" s="28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25" customHeight="1" x14ac:dyDescent="0.25">
      <c r="A207" s="25"/>
      <c r="B207" s="28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25" customHeight="1" x14ac:dyDescent="0.25">
      <c r="A208" s="25"/>
      <c r="B208" s="28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25" customHeight="1" x14ac:dyDescent="0.25">
      <c r="A209" s="25"/>
      <c r="B209" s="28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25" customHeight="1" x14ac:dyDescent="0.25">
      <c r="A210" s="25"/>
      <c r="B210" s="28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25" customHeight="1" x14ac:dyDescent="0.25">
      <c r="A211" s="25"/>
      <c r="B211" s="28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25" customHeight="1" x14ac:dyDescent="0.25">
      <c r="A212" s="25"/>
      <c r="B212" s="28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25" customHeight="1" x14ac:dyDescent="0.25">
      <c r="A213" s="25"/>
      <c r="B213" s="28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25" customHeight="1" x14ac:dyDescent="0.25">
      <c r="A214" s="25"/>
      <c r="B214" s="28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25" customHeight="1" x14ac:dyDescent="0.25">
      <c r="A215" s="25"/>
      <c r="B215" s="28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25" customHeight="1" x14ac:dyDescent="0.25">
      <c r="A216" s="25"/>
      <c r="B216" s="28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25" customHeight="1" x14ac:dyDescent="0.25">
      <c r="A217" s="25"/>
      <c r="B217" s="28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25" customHeight="1" x14ac:dyDescent="0.25">
      <c r="A218" s="25"/>
      <c r="B218" s="28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25" customHeight="1" x14ac:dyDescent="0.25">
      <c r="A219" s="25"/>
      <c r="B219" s="28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25" customHeight="1" x14ac:dyDescent="0.25">
      <c r="A220" s="25"/>
      <c r="B220" s="28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25" customHeight="1" x14ac:dyDescent="0.25">
      <c r="A221" s="25"/>
      <c r="B221" s="28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25" customHeight="1" x14ac:dyDescent="0.25">
      <c r="A222" s="25"/>
      <c r="B222" s="28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25" customHeight="1" x14ac:dyDescent="0.25">
      <c r="A223" s="25"/>
      <c r="B223" s="28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25" customHeight="1" x14ac:dyDescent="0.25">
      <c r="A224" s="25"/>
      <c r="B224" s="28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25" customHeight="1" x14ac:dyDescent="0.25">
      <c r="A225" s="25"/>
      <c r="B225" s="28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25" customHeight="1" x14ac:dyDescent="0.25">
      <c r="A226" s="25"/>
      <c r="B226" s="28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25" customHeight="1" x14ac:dyDescent="0.25">
      <c r="A227" s="25"/>
      <c r="B227" s="28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25" customHeight="1" x14ac:dyDescent="0.25">
      <c r="A228" s="25"/>
      <c r="B228" s="28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25" customHeight="1" x14ac:dyDescent="0.25">
      <c r="A229" s="25"/>
      <c r="B229" s="28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25" customHeight="1" x14ac:dyDescent="0.25">
      <c r="A230" s="25"/>
      <c r="B230" s="28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25" customHeight="1" x14ac:dyDescent="0.25">
      <c r="A231" s="25"/>
      <c r="B231" s="28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25" customHeight="1" x14ac:dyDescent="0.25">
      <c r="A232" s="25"/>
      <c r="B232" s="28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25" customHeight="1" x14ac:dyDescent="0.25">
      <c r="A233" s="25"/>
      <c r="B233" s="28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25" customHeight="1" x14ac:dyDescent="0.25">
      <c r="A234" s="25"/>
      <c r="B234" s="28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25" customHeight="1" x14ac:dyDescent="0.25">
      <c r="A235" s="25"/>
      <c r="B235" s="28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25" customHeight="1" x14ac:dyDescent="0.25">
      <c r="A236" s="25"/>
      <c r="B236" s="28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25" customHeight="1" x14ac:dyDescent="0.25">
      <c r="A237" s="25"/>
      <c r="B237" s="28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25" customHeight="1" x14ac:dyDescent="0.25">
      <c r="A238" s="25"/>
      <c r="B238" s="28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25" customHeight="1" x14ac:dyDescent="0.25">
      <c r="A239" s="25"/>
      <c r="B239" s="28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25" customHeight="1" x14ac:dyDescent="0.25">
      <c r="A240" s="25"/>
      <c r="B240" s="28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25" customHeight="1" x14ac:dyDescent="0.25">
      <c r="A241" s="25"/>
      <c r="B241" s="28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25" customHeight="1" x14ac:dyDescent="0.25">
      <c r="A242" s="25"/>
      <c r="B242" s="28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25" customHeight="1" x14ac:dyDescent="0.25">
      <c r="A243" s="25"/>
      <c r="B243" s="28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25" customHeight="1" x14ac:dyDescent="0.25">
      <c r="A244" s="25"/>
      <c r="B244" s="28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25" customHeight="1" x14ac:dyDescent="0.25">
      <c r="A245" s="25"/>
      <c r="B245" s="28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25" customHeight="1" x14ac:dyDescent="0.25">
      <c r="A246" s="25"/>
      <c r="B246" s="28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25" customHeight="1" x14ac:dyDescent="0.25">
      <c r="A247" s="25"/>
      <c r="B247" s="28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25" customHeight="1" x14ac:dyDescent="0.25">
      <c r="A248" s="25"/>
      <c r="B248" s="28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25" customHeight="1" x14ac:dyDescent="0.25">
      <c r="A249" s="25"/>
      <c r="B249" s="28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25" customHeight="1" x14ac:dyDescent="0.25">
      <c r="A250" s="25"/>
      <c r="B250" s="28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25" customHeight="1" x14ac:dyDescent="0.25">
      <c r="A251" s="25"/>
      <c r="B251" s="28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25" customHeight="1" x14ac:dyDescent="0.25">
      <c r="A252" s="25"/>
      <c r="B252" s="28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25" customHeight="1" x14ac:dyDescent="0.25">
      <c r="A253" s="25"/>
      <c r="B253" s="28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25" customHeight="1" x14ac:dyDescent="0.25">
      <c r="A254" s="25"/>
      <c r="B254" s="28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25" customHeight="1" x14ac:dyDescent="0.25">
      <c r="A255" s="25"/>
      <c r="B255" s="28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25" customHeight="1" x14ac:dyDescent="0.25">
      <c r="A256" s="25"/>
      <c r="B256" s="28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25" customHeight="1" x14ac:dyDescent="0.25">
      <c r="A257" s="25"/>
      <c r="B257" s="28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25" customHeight="1" x14ac:dyDescent="0.25">
      <c r="A258" s="25"/>
      <c r="B258" s="28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25" customHeight="1" x14ac:dyDescent="0.25">
      <c r="A259" s="25"/>
      <c r="B259" s="28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25" customHeight="1" x14ac:dyDescent="0.25">
      <c r="A260" s="25"/>
      <c r="B260" s="28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25" customHeight="1" x14ac:dyDescent="0.25">
      <c r="A261" s="25"/>
      <c r="B261" s="28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25" customHeight="1" x14ac:dyDescent="0.25">
      <c r="A262" s="25"/>
      <c r="B262" s="28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25" customHeight="1" x14ac:dyDescent="0.25">
      <c r="A263" s="25"/>
      <c r="B263" s="28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25" customHeight="1" x14ac:dyDescent="0.25">
      <c r="A264" s="25"/>
      <c r="B264" s="28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25" customHeight="1" x14ac:dyDescent="0.25">
      <c r="A265" s="25"/>
      <c r="B265" s="28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25" customHeight="1" x14ac:dyDescent="0.25">
      <c r="A266" s="25"/>
      <c r="B266" s="28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25" customHeight="1" x14ac:dyDescent="0.25">
      <c r="A267" s="25"/>
      <c r="B267" s="28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25" customHeight="1" x14ac:dyDescent="0.25">
      <c r="A268" s="25"/>
      <c r="B268" s="28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25" customHeight="1" x14ac:dyDescent="0.25">
      <c r="A269" s="25"/>
      <c r="B269" s="28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25" customHeight="1" x14ac:dyDescent="0.25">
      <c r="A270" s="25"/>
      <c r="B270" s="28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25" customHeight="1" x14ac:dyDescent="0.25">
      <c r="A271" s="25"/>
      <c r="B271" s="28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25" customHeight="1" x14ac:dyDescent="0.25">
      <c r="A272" s="25"/>
      <c r="B272" s="28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25" customHeight="1" x14ac:dyDescent="0.25">
      <c r="A273" s="25"/>
      <c r="B273" s="28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25" customHeight="1" x14ac:dyDescent="0.25">
      <c r="A274" s="25"/>
      <c r="B274" s="28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25" customHeight="1" x14ac:dyDescent="0.25">
      <c r="A275" s="25"/>
      <c r="B275" s="28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25" customHeight="1" x14ac:dyDescent="0.25">
      <c r="A276" s="25"/>
      <c r="B276" s="28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25" customHeight="1" x14ac:dyDescent="0.25">
      <c r="A277" s="25"/>
      <c r="B277" s="28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25" customHeight="1" x14ac:dyDescent="0.25">
      <c r="A278" s="25"/>
      <c r="B278" s="28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25" customHeight="1" x14ac:dyDescent="0.25">
      <c r="A279" s="25"/>
      <c r="B279" s="28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25" customHeight="1" x14ac:dyDescent="0.25">
      <c r="A280" s="25"/>
      <c r="B280" s="28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25" customHeight="1" x14ac:dyDescent="0.25">
      <c r="A281" s="25"/>
      <c r="B281" s="28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25" customHeight="1" x14ac:dyDescent="0.25">
      <c r="A282" s="25"/>
      <c r="B282" s="28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25" customHeight="1" x14ac:dyDescent="0.25">
      <c r="A283" s="25"/>
      <c r="B283" s="28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25" customHeight="1" x14ac:dyDescent="0.25">
      <c r="A284" s="25"/>
      <c r="B284" s="28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25" customHeight="1" x14ac:dyDescent="0.25">
      <c r="A285" s="25"/>
      <c r="B285" s="28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25" customHeight="1" x14ac:dyDescent="0.25">
      <c r="A286" s="25"/>
      <c r="B286" s="28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25" customHeight="1" x14ac:dyDescent="0.25">
      <c r="A287" s="25"/>
      <c r="B287" s="28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25" customHeight="1" x14ac:dyDescent="0.25">
      <c r="A288" s="25"/>
      <c r="B288" s="28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25" customHeight="1" x14ac:dyDescent="0.25">
      <c r="A289" s="25"/>
      <c r="B289" s="28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25" customHeight="1" x14ac:dyDescent="0.25">
      <c r="A290" s="25"/>
      <c r="B290" s="28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25" customHeight="1" x14ac:dyDescent="0.25">
      <c r="A291" s="25"/>
      <c r="B291" s="28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25" customHeight="1" x14ac:dyDescent="0.25">
      <c r="A292" s="25"/>
      <c r="B292" s="28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25" customHeight="1" x14ac:dyDescent="0.25">
      <c r="A293" s="25"/>
      <c r="B293" s="28"/>
      <c r="C293" s="21"/>
      <c r="D293" s="1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25" customHeight="1" x14ac:dyDescent="0.25">
      <c r="A294" s="25"/>
      <c r="B294" s="28"/>
      <c r="C294" s="21"/>
      <c r="D294" s="1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25" customHeight="1" x14ac:dyDescent="0.25">
      <c r="A295" s="25"/>
      <c r="B295" s="28"/>
      <c r="C295" s="21"/>
      <c r="D295" s="1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25" customHeight="1" x14ac:dyDescent="0.25">
      <c r="A296" s="25"/>
      <c r="B296" s="28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  <row r="297" spans="1:15" ht="43.25" customHeight="1" x14ac:dyDescent="0.25">
      <c r="A297" s="25"/>
      <c r="B297" s="28"/>
      <c r="C297" s="21"/>
      <c r="D297" s="21"/>
      <c r="E297" s="7"/>
      <c r="F297" s="7"/>
      <c r="G297" s="7"/>
      <c r="H297" s="7"/>
      <c r="I297" s="21"/>
      <c r="J297" s="21"/>
      <c r="K297" s="21"/>
      <c r="L297" s="21"/>
      <c r="M297" s="21"/>
      <c r="N297" s="7"/>
      <c r="O297" s="7"/>
    </row>
    <row r="298" spans="1:15" ht="43.25" customHeight="1" x14ac:dyDescent="0.25">
      <c r="A298" s="25"/>
      <c r="B298" s="28"/>
      <c r="C298" s="21"/>
      <c r="D298" s="21"/>
      <c r="E298" s="7"/>
      <c r="F298" s="7"/>
      <c r="G298" s="7"/>
      <c r="H298" s="7"/>
      <c r="I298" s="21"/>
      <c r="J298" s="21"/>
      <c r="K298" s="21"/>
      <c r="L298" s="21"/>
      <c r="M298" s="21"/>
      <c r="N298" s="7"/>
      <c r="O298" s="7"/>
    </row>
    <row r="299" spans="1:15" ht="43.25" customHeight="1" x14ac:dyDescent="0.25">
      <c r="A299" s="25"/>
      <c r="B299" s="28"/>
      <c r="C299" s="21"/>
      <c r="D299" s="21"/>
      <c r="E299" s="7"/>
      <c r="F299" s="7"/>
      <c r="G299" s="7"/>
      <c r="H299" s="7"/>
      <c r="I299" s="21"/>
      <c r="J299" s="21"/>
      <c r="K299" s="21"/>
      <c r="L299" s="21"/>
      <c r="M299" s="21"/>
      <c r="N299" s="7"/>
      <c r="O299" s="7"/>
    </row>
  </sheetData>
  <sheetProtection algorithmName="SHA-512" hashValue="9Jnu3Ktd/gi4xDNFbMrcfIQR88T+rdySeynEwl33tQz7zuIbcx/iAZ/6y6W1BqNdNGDTYxPISM7pV7ZSVBTAlg==" saltValue="oKBoHKNL2qrf4pauaCXd6g==" spinCount="100000" sheet="1"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1:A16 D1:E16 G1:N16 A25:A1000 D25:E1000 G25:N1000">
    <cfRule type="expression" dxfId="49" priority="35">
      <formula>$C1="Option"</formula>
    </cfRule>
  </conditionalFormatting>
  <conditionalFormatting sqref="A21:A24">
    <cfRule type="expression" dxfId="48" priority="1">
      <formula>$F21="Fermeture"</formula>
    </cfRule>
    <cfRule type="expression" dxfId="47" priority="2">
      <formula>$F21="Modification"</formula>
    </cfRule>
    <cfRule type="expression" dxfId="46" priority="3">
      <formula>$F21="Création"</formula>
    </cfRule>
  </conditionalFormatting>
  <conditionalFormatting sqref="A1:O10 A11:H11 K11:O14 A12:F12 A13:H13 A14:F14 A15:O16 A25:O998">
    <cfRule type="expression" dxfId="45" priority="40">
      <formula>$F1="Création"</formula>
    </cfRule>
    <cfRule type="expression" dxfId="44" priority="39">
      <formula>$F1="Modification"</formula>
    </cfRule>
  </conditionalFormatting>
  <conditionalFormatting sqref="A1:O10 K11:O14 A15:O16 A25:O998 A11:H11 A12:F12 A13:H13 A14:F14">
    <cfRule type="expression" dxfId="43" priority="38">
      <formula>$F1="Fermeture"</formula>
    </cfRule>
  </conditionalFormatting>
  <conditionalFormatting sqref="A17:O20 B21:O21">
    <cfRule type="expression" dxfId="42" priority="19">
      <formula>$F17="Création"</formula>
    </cfRule>
    <cfRule type="expression" dxfId="41" priority="18">
      <formula>$F17="Modification"</formula>
    </cfRule>
    <cfRule type="expression" dxfId="40" priority="17">
      <formula>$F17="Fermeture"</formula>
    </cfRule>
  </conditionalFormatting>
  <conditionalFormatting sqref="B22:L24">
    <cfRule type="expression" dxfId="39" priority="14">
      <formula>$F22="Modification"</formula>
    </cfRule>
    <cfRule type="expression" dxfId="38" priority="15">
      <formula>$F22="Création"</formula>
    </cfRule>
    <cfRule type="expression" dxfId="37" priority="13">
      <formula>$F22="Fermeture"</formula>
    </cfRule>
  </conditionalFormatting>
  <conditionalFormatting sqref="M22:O24">
    <cfRule type="expression" dxfId="36" priority="32">
      <formula>$F22="Fermeture"</formula>
    </cfRule>
    <cfRule type="expression" dxfId="35" priority="34">
      <formula>$F22="Création"</formula>
    </cfRule>
    <cfRule type="expression" dxfId="34" priority="33">
      <formula>$F22="Modification"</formula>
    </cfRule>
  </conditionalFormatting>
  <conditionalFormatting sqref="N1:N16 N25:N998">
    <cfRule type="expression" dxfId="33" priority="37">
      <formula>$M1="Porteuse"</formula>
    </cfRule>
  </conditionalFormatting>
  <conditionalFormatting sqref="N17:N24">
    <cfRule type="expression" dxfId="32" priority="16">
      <formula>$M17="Porteuse"</formula>
    </cfRule>
  </conditionalFormatting>
  <dataValidations count="6">
    <dataValidation type="list" allowBlank="1" showInputMessage="1" showErrorMessage="1" sqref="M17:M299" xr:uid="{00000000-0002-0000-0900-000000000000}">
      <formula1>List_Mutualisation</formula1>
    </dataValidation>
    <dataValidation type="list" allowBlank="1" showInputMessage="1" showErrorMessage="1" sqref="H17:H299" xr:uid="{00000000-0002-0000-0900-000001000000}">
      <formula1>List_CNU</formula1>
    </dataValidation>
    <dataValidation type="list" allowBlank="1" showInputMessage="1" showErrorMessage="1" sqref="C17:C299" xr:uid="{00000000-0002-0000-0900-000002000000}">
      <formula1>"UE, ECUE, BLOC, OPTION, Parcours Pédagogique"</formula1>
    </dataValidation>
    <dataValidation type="list" allowBlank="1" showInputMessage="1" showErrorMessage="1" sqref="F17:F299" xr:uid="{00000000-0002-0000-0900-000003000000}">
      <formula1>List_Statut</formula1>
    </dataValidation>
    <dataValidation type="list" allowBlank="1" showInputMessage="1" showErrorMessage="1" sqref="E17:E299" xr:uid="{00000000-0002-0000-0900-000004000000}">
      <formula1>List_Type</formula1>
    </dataValidation>
    <dataValidation type="list" allowBlank="1" showInputMessage="1" showErrorMessage="1" sqref="L17:L299" xr:uid="{00000000-0002-0000-09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298"/>
  <sheetViews>
    <sheetView zoomScale="72" zoomScaleNormal="72" workbookViewId="0">
      <pane ySplit="16" topLeftCell="A17" activePane="bottomLeft" state="frozen"/>
      <selection activeCell="D25" sqref="D25"/>
      <selection pane="bottomLeft" activeCell="S12" sqref="S12:S15"/>
    </sheetView>
  </sheetViews>
  <sheetFormatPr baseColWidth="10" defaultColWidth="11.5" defaultRowHeight="15" x14ac:dyDescent="0.2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5" width="15.5" style="15" customWidth="1"/>
    <col min="6" max="6" width="24.6640625" style="15" customWidth="1"/>
    <col min="7" max="7" width="22" style="15" customWidth="1"/>
    <col min="8" max="8" width="27.1640625" style="15" customWidth="1"/>
    <col min="9" max="9" width="35.33203125" style="15" customWidth="1"/>
    <col min="10" max="10" width="18.6640625" style="15" customWidth="1"/>
    <col min="11" max="11" width="40.6640625" style="15" customWidth="1"/>
    <col min="12" max="12" width="31.6640625" style="15" customWidth="1"/>
    <col min="13" max="14" width="22.5" style="15" customWidth="1"/>
    <col min="15" max="15" width="20.33203125" style="15" customWidth="1"/>
    <col min="16" max="16" width="20.83203125" style="15" bestFit="1" customWidth="1"/>
    <col min="17" max="17" width="20.5" style="15" customWidth="1"/>
    <col min="18" max="18" width="17.33203125" style="15" customWidth="1"/>
    <col min="19" max="19" width="51.33203125" style="15" customWidth="1"/>
    <col min="20" max="20" width="46.33203125" style="33" customWidth="1"/>
    <col min="21" max="23" width="11.5" style="33"/>
  </cols>
  <sheetData>
    <row r="1" spans="1:23" x14ac:dyDescent="0.2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23" x14ac:dyDescent="0.2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23" x14ac:dyDescent="0.2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23" x14ac:dyDescent="0.2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23" x14ac:dyDescent="0.2">
      <c r="A5" s="114"/>
      <c r="B5" s="114"/>
      <c r="C5" s="114"/>
      <c r="D5" s="114"/>
      <c r="E5" s="114"/>
      <c r="F5" s="114"/>
      <c r="G5" s="114"/>
      <c r="H5" s="114"/>
      <c r="I5" s="114"/>
      <c r="J5" s="37"/>
    </row>
    <row r="6" spans="1:23" x14ac:dyDescent="0.2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23" ht="14.5" customHeight="1" x14ac:dyDescent="0.2">
      <c r="A7" s="135" t="s">
        <v>142</v>
      </c>
      <c r="B7" s="133" t="str">
        <f>'Fiche Générale'!B2</f>
        <v>Médecine</v>
      </c>
      <c r="C7" s="117" t="s">
        <v>143</v>
      </c>
      <c r="D7" s="117"/>
      <c r="E7" s="134" t="str">
        <f>'Fiche Générale'!B3</f>
        <v>Master et Diplôme d'Etat d'infirmière de bloc opératoire</v>
      </c>
      <c r="F7" s="133"/>
      <c r="G7" s="117" t="s">
        <v>144</v>
      </c>
      <c r="H7" s="133" t="str">
        <f>'Fiche Générale'!B4</f>
        <v>MIBO-180</v>
      </c>
      <c r="I7" s="133"/>
      <c r="J7" s="38"/>
      <c r="K7" s="20"/>
    </row>
    <row r="8" spans="1:23" ht="14.5" customHeight="1" x14ac:dyDescent="0.2">
      <c r="A8" s="136"/>
      <c r="B8" s="133"/>
      <c r="C8" s="117"/>
      <c r="D8" s="117"/>
      <c r="E8" s="134"/>
      <c r="F8" s="133"/>
      <c r="G8" s="117"/>
      <c r="H8" s="133"/>
      <c r="I8" s="133"/>
      <c r="J8" s="38"/>
      <c r="K8" s="20"/>
    </row>
    <row r="9" spans="1:23" ht="14.5" customHeight="1" x14ac:dyDescent="0.2">
      <c r="A9" s="137"/>
      <c r="B9" s="133"/>
      <c r="C9" s="117"/>
      <c r="D9" s="117"/>
      <c r="E9" s="134"/>
      <c r="F9" s="133"/>
      <c r="G9" s="117"/>
      <c r="H9" s="133"/>
      <c r="I9" s="133"/>
      <c r="J9" s="38"/>
      <c r="K9" s="20"/>
    </row>
    <row r="10" spans="1:23" x14ac:dyDescent="0.2">
      <c r="C10" s="15"/>
      <c r="I10" s="40"/>
      <c r="J10" s="40"/>
      <c r="M10" s="110" t="s">
        <v>145</v>
      </c>
      <c r="N10" s="111"/>
      <c r="O10" s="142"/>
      <c r="P10" s="110" t="s">
        <v>146</v>
      </c>
      <c r="Q10" s="111"/>
      <c r="R10" s="111"/>
      <c r="S10" s="142"/>
    </row>
    <row r="11" spans="1:23" x14ac:dyDescent="0.2">
      <c r="A11" s="139" t="s">
        <v>130</v>
      </c>
      <c r="B11" s="65" t="str">
        <f>'S4 Maquette'!B11</f>
        <v>Année 2</v>
      </c>
      <c r="C11" s="65"/>
      <c r="D11" s="139" t="s">
        <v>147</v>
      </c>
      <c r="E11" s="138" t="str">
        <f>'S4 Maquette'!E11</f>
        <v>MIBO2</v>
      </c>
      <c r="F11" s="138"/>
      <c r="G11" s="138"/>
      <c r="I11" s="40"/>
      <c r="J11" s="40"/>
      <c r="M11" s="112"/>
      <c r="N11" s="113"/>
      <c r="O11" s="143"/>
      <c r="P11" s="112"/>
      <c r="Q11" s="113"/>
      <c r="R11" s="113"/>
      <c r="S11" s="143"/>
    </row>
    <row r="12" spans="1:23" x14ac:dyDescent="0.2">
      <c r="A12" s="141"/>
      <c r="B12" s="65"/>
      <c r="C12" s="65"/>
      <c r="D12" s="141"/>
      <c r="E12" s="138"/>
      <c r="F12" s="138"/>
      <c r="G12" s="138"/>
      <c r="I12" s="40"/>
      <c r="J12" s="40"/>
      <c r="M12" s="109" t="s">
        <v>148</v>
      </c>
      <c r="N12" s="110" t="s">
        <v>149</v>
      </c>
      <c r="O12" s="142"/>
      <c r="P12" s="114"/>
      <c r="Q12" s="144"/>
      <c r="R12" s="147"/>
      <c r="S12" s="139"/>
    </row>
    <row r="13" spans="1:23" x14ac:dyDescent="0.2">
      <c r="A13" s="139" t="s">
        <v>150</v>
      </c>
      <c r="B13" s="70" t="str">
        <f>'S4 Maquette'!B13</f>
        <v>Semestre 4</v>
      </c>
      <c r="C13" s="71"/>
      <c r="D13" s="139" t="s">
        <v>151</v>
      </c>
      <c r="E13" s="138" t="str">
        <f>'S4 Maquette'!E13:F14</f>
        <v>S4</v>
      </c>
      <c r="F13" s="138"/>
      <c r="G13" s="138"/>
      <c r="I13" s="40"/>
      <c r="J13" s="40"/>
      <c r="M13" s="109"/>
      <c r="N13" s="148"/>
      <c r="O13" s="149"/>
      <c r="P13" s="114"/>
      <c r="Q13" s="145"/>
      <c r="R13" s="147"/>
      <c r="S13" s="140"/>
    </row>
    <row r="14" spans="1:23" x14ac:dyDescent="0.2">
      <c r="A14" s="141"/>
      <c r="B14" s="73"/>
      <c r="C14" s="74"/>
      <c r="D14" s="141"/>
      <c r="E14" s="138"/>
      <c r="F14" s="138"/>
      <c r="G14" s="138"/>
      <c r="I14" s="40"/>
      <c r="J14" s="40"/>
      <c r="M14" s="109"/>
      <c r="N14" s="148"/>
      <c r="O14" s="149"/>
      <c r="P14" s="114"/>
      <c r="Q14" s="145"/>
      <c r="R14" s="147"/>
      <c r="S14" s="140"/>
    </row>
    <row r="15" spans="1:23" x14ac:dyDescent="0.2">
      <c r="L15" s="16"/>
      <c r="M15" s="109"/>
      <c r="N15" s="112"/>
      <c r="O15" s="143"/>
      <c r="P15" s="114"/>
      <c r="Q15" s="146"/>
      <c r="R15" s="147"/>
      <c r="S15" s="141"/>
    </row>
    <row r="16" spans="1:23" ht="59.5" customHeight="1" x14ac:dyDescent="0.2">
      <c r="A16" s="3" t="s">
        <v>152</v>
      </c>
      <c r="B16" s="39" t="s">
        <v>153</v>
      </c>
      <c r="C16" s="3" t="s">
        <v>5</v>
      </c>
      <c r="D16" s="3" t="s">
        <v>154</v>
      </c>
      <c r="E16" s="3" t="s">
        <v>155</v>
      </c>
      <c r="F16" s="3" t="s">
        <v>156</v>
      </c>
      <c r="G16" s="3" t="s">
        <v>157</v>
      </c>
      <c r="H16" s="3" t="s">
        <v>158</v>
      </c>
      <c r="I16" s="3" t="s">
        <v>159</v>
      </c>
      <c r="J16" s="3" t="s">
        <v>171</v>
      </c>
      <c r="K16" s="3" t="s">
        <v>160</v>
      </c>
      <c r="L16" s="3" t="s">
        <v>161</v>
      </c>
      <c r="M16" s="3" t="s">
        <v>162</v>
      </c>
      <c r="N16" s="3" t="s">
        <v>153</v>
      </c>
      <c r="O16" s="3" t="s">
        <v>163</v>
      </c>
      <c r="P16" s="3" t="s">
        <v>164</v>
      </c>
      <c r="Q16" s="3" t="s">
        <v>153</v>
      </c>
      <c r="R16" s="3" t="s">
        <v>163</v>
      </c>
      <c r="S16" s="4" t="s">
        <v>165</v>
      </c>
      <c r="T16" s="4" t="s">
        <v>170</v>
      </c>
      <c r="W16"/>
    </row>
    <row r="17" spans="1:23" ht="30.5" customHeight="1" x14ac:dyDescent="0.2">
      <c r="A17" s="49" t="str">
        <f>'S4 Maquette'!B17</f>
        <v>TECHNIQUES COMPLEXES D'ASSISTANCE CHIRURGICALE</v>
      </c>
      <c r="B17" s="48" t="str">
        <f>'S4 Maquette'!C17</f>
        <v>UE</v>
      </c>
      <c r="C17" s="43" t="str">
        <f>'S4 Maquette'!F17</f>
        <v>Création</v>
      </c>
      <c r="D17" s="21">
        <v>1</v>
      </c>
      <c r="E17" s="21">
        <v>10</v>
      </c>
      <c r="F17" s="21" t="s">
        <v>203</v>
      </c>
      <c r="G17" s="42" t="s">
        <v>203</v>
      </c>
      <c r="H17" s="42" t="s">
        <v>203</v>
      </c>
      <c r="I17" s="42" t="s">
        <v>204</v>
      </c>
      <c r="J17" s="42"/>
      <c r="K17" s="42" t="s">
        <v>13</v>
      </c>
      <c r="L17" s="27"/>
      <c r="M17" s="42"/>
      <c r="N17" s="42" t="s">
        <v>174</v>
      </c>
      <c r="O17" s="42" t="s">
        <v>278</v>
      </c>
      <c r="P17" s="42" t="s">
        <v>205</v>
      </c>
      <c r="Q17" s="42" t="s">
        <v>174</v>
      </c>
      <c r="R17" s="42" t="s">
        <v>278</v>
      </c>
      <c r="S17" s="28" t="s">
        <v>238</v>
      </c>
      <c r="T17" s="56"/>
      <c r="W17"/>
    </row>
    <row r="18" spans="1:23" ht="30.5" customHeight="1" x14ac:dyDescent="0.2">
      <c r="A18" s="48" t="str">
        <f>'S4 Maquette'!B18</f>
        <v>LANGUE VIVANTE</v>
      </c>
      <c r="B18" s="48" t="str">
        <f>'S4 Maquette'!C18</f>
        <v>UE</v>
      </c>
      <c r="C18" s="43" t="str">
        <f>'S4 Maquette'!F18</f>
        <v>Création</v>
      </c>
      <c r="D18" s="21">
        <v>1</v>
      </c>
      <c r="E18" s="21">
        <v>10</v>
      </c>
      <c r="F18" s="21" t="s">
        <v>203</v>
      </c>
      <c r="G18" s="42" t="s">
        <v>203</v>
      </c>
      <c r="H18" s="42" t="s">
        <v>203</v>
      </c>
      <c r="I18" s="42" t="s">
        <v>204</v>
      </c>
      <c r="J18" s="42"/>
      <c r="K18" s="42" t="s">
        <v>13</v>
      </c>
      <c r="L18" s="42"/>
      <c r="M18" s="42"/>
      <c r="N18" s="42" t="s">
        <v>21</v>
      </c>
      <c r="O18" s="64" t="s">
        <v>267</v>
      </c>
      <c r="P18" s="42" t="s">
        <v>205</v>
      </c>
      <c r="Q18" s="42" t="s">
        <v>21</v>
      </c>
      <c r="R18" s="42" t="s">
        <v>267</v>
      </c>
      <c r="S18" s="42" t="s">
        <v>249</v>
      </c>
      <c r="T18" s="56"/>
      <c r="W18"/>
    </row>
    <row r="19" spans="1:23" ht="30.5" customHeight="1" x14ac:dyDescent="0.2">
      <c r="A19" s="48" t="str">
        <f>'S4 Maquette'!B19</f>
        <v>MÉMOIRE</v>
      </c>
      <c r="B19" s="48" t="str">
        <f>'S4 Maquette'!C19</f>
        <v>UE</v>
      </c>
      <c r="C19" s="43" t="str">
        <f>'S4 Maquette'!F19</f>
        <v>Création</v>
      </c>
      <c r="D19" s="21">
        <v>1</v>
      </c>
      <c r="E19" s="21">
        <v>10</v>
      </c>
      <c r="F19" s="21" t="s">
        <v>203</v>
      </c>
      <c r="G19" s="42" t="s">
        <v>203</v>
      </c>
      <c r="H19" s="42" t="s">
        <v>203</v>
      </c>
      <c r="I19" s="42" t="s">
        <v>204</v>
      </c>
      <c r="J19" s="42"/>
      <c r="K19" s="42" t="s">
        <v>20</v>
      </c>
      <c r="L19" s="42">
        <v>1</v>
      </c>
      <c r="M19" s="42">
        <v>2</v>
      </c>
      <c r="N19" s="42" t="s">
        <v>21</v>
      </c>
      <c r="O19" s="42" t="s">
        <v>279</v>
      </c>
      <c r="P19" s="42" t="s">
        <v>205</v>
      </c>
      <c r="Q19" s="42" t="s">
        <v>21</v>
      </c>
      <c r="R19" s="42" t="s">
        <v>279</v>
      </c>
      <c r="S19" s="27" t="s">
        <v>250</v>
      </c>
      <c r="T19" s="56"/>
      <c r="W19"/>
    </row>
    <row r="20" spans="1:23" ht="30.5" customHeight="1" x14ac:dyDescent="0.2">
      <c r="A20" s="48" t="str">
        <f>'S4 Maquette'!B20</f>
        <v>ANALYSE DE PRATIQUES PROFESSIONNELLES</v>
      </c>
      <c r="B20" s="48" t="str">
        <f>'S4 Maquette'!C20</f>
        <v>UE</v>
      </c>
      <c r="C20" s="43" t="str">
        <f>'S4 Maquette'!F20</f>
        <v>Création</v>
      </c>
      <c r="D20" s="21">
        <v>1</v>
      </c>
      <c r="E20" s="21">
        <v>10</v>
      </c>
      <c r="F20" s="21" t="s">
        <v>203</v>
      </c>
      <c r="G20" s="42" t="s">
        <v>203</v>
      </c>
      <c r="H20" s="42" t="s">
        <v>203</v>
      </c>
      <c r="I20" s="42" t="s">
        <v>204</v>
      </c>
      <c r="J20" s="42"/>
      <c r="K20" s="42" t="s">
        <v>13</v>
      </c>
      <c r="L20" s="42"/>
      <c r="M20" s="42"/>
      <c r="N20" s="42" t="s">
        <v>21</v>
      </c>
      <c r="O20" s="64" t="s">
        <v>267</v>
      </c>
      <c r="P20" s="42" t="s">
        <v>205</v>
      </c>
      <c r="Q20" s="42" t="s">
        <v>21</v>
      </c>
      <c r="R20" s="64" t="s">
        <v>267</v>
      </c>
      <c r="S20" s="27" t="s">
        <v>225</v>
      </c>
      <c r="T20" s="56"/>
      <c r="W20"/>
    </row>
    <row r="21" spans="1:23" ht="30.5" customHeight="1" x14ac:dyDescent="0.2">
      <c r="A21" s="48" t="str">
        <f>'S4 Maquette'!B22</f>
        <v>CLINIQUE ASSISTANCE CHIRURGICALE</v>
      </c>
      <c r="B21" s="48" t="str">
        <f>'S4 Maquette'!C22</f>
        <v>ECUE</v>
      </c>
      <c r="C21" s="43" t="str">
        <f>'S4 Maquette'!F22</f>
        <v>Création</v>
      </c>
      <c r="D21" s="21">
        <v>1</v>
      </c>
      <c r="E21" s="21">
        <v>10</v>
      </c>
      <c r="F21" s="21" t="s">
        <v>203</v>
      </c>
      <c r="G21" s="42" t="s">
        <v>203</v>
      </c>
      <c r="H21" s="42" t="s">
        <v>203</v>
      </c>
      <c r="I21" s="42" t="s">
        <v>204</v>
      </c>
      <c r="J21" s="42"/>
      <c r="K21" s="42"/>
      <c r="L21" s="42"/>
      <c r="M21" s="42"/>
      <c r="N21" s="42" t="s">
        <v>21</v>
      </c>
      <c r="O21" s="42"/>
      <c r="P21" s="42" t="s">
        <v>211</v>
      </c>
      <c r="Q21" s="42"/>
      <c r="R21" s="42"/>
      <c r="S21" s="42" t="s">
        <v>212</v>
      </c>
      <c r="T21" s="57"/>
      <c r="W21"/>
    </row>
    <row r="22" spans="1:23" ht="30.5" customHeight="1" x14ac:dyDescent="0.2">
      <c r="A22" s="48" t="str">
        <f>'S4 Maquette'!B23</f>
        <v>CLINIQUE BLOC</v>
      </c>
      <c r="B22" s="48" t="str">
        <f>'S4 Maquette'!C23</f>
        <v>ECUE</v>
      </c>
      <c r="C22" s="43" t="str">
        <f>'S4 Maquette'!F23</f>
        <v>Création</v>
      </c>
      <c r="D22" s="21">
        <v>1</v>
      </c>
      <c r="E22" s="21">
        <v>10</v>
      </c>
      <c r="F22" s="21" t="s">
        <v>203</v>
      </c>
      <c r="G22" s="42" t="s">
        <v>203</v>
      </c>
      <c r="H22" s="42" t="s">
        <v>203</v>
      </c>
      <c r="I22" s="42" t="s">
        <v>204</v>
      </c>
      <c r="J22" s="42"/>
      <c r="K22" s="42"/>
      <c r="L22" s="42"/>
      <c r="M22" s="42"/>
      <c r="N22" s="42" t="s">
        <v>21</v>
      </c>
      <c r="O22" s="42"/>
      <c r="P22" s="42" t="s">
        <v>211</v>
      </c>
      <c r="Q22" s="42"/>
      <c r="R22" s="42"/>
      <c r="S22" s="42" t="s">
        <v>212</v>
      </c>
      <c r="T22" s="57"/>
      <c r="W22"/>
    </row>
    <row r="23" spans="1:23" ht="30.5" customHeight="1" x14ac:dyDescent="0.2">
      <c r="A23" s="48" t="str">
        <f>'S4 Maquette'!B24</f>
        <v>CLINIQUE BLOC</v>
      </c>
      <c r="B23" s="48" t="str">
        <f>'S4 Maquette'!C24</f>
        <v>ECUE</v>
      </c>
      <c r="C23" s="43" t="str">
        <f>'S4 Maquette'!F24</f>
        <v>Création</v>
      </c>
      <c r="D23" s="21">
        <v>1</v>
      </c>
      <c r="E23" s="21">
        <v>10</v>
      </c>
      <c r="F23" s="21" t="s">
        <v>203</v>
      </c>
      <c r="G23" s="42" t="s">
        <v>203</v>
      </c>
      <c r="H23" s="42" t="s">
        <v>203</v>
      </c>
      <c r="I23" s="42" t="s">
        <v>204</v>
      </c>
      <c r="J23" s="42"/>
      <c r="K23" s="42"/>
      <c r="L23" s="42"/>
      <c r="M23" s="42"/>
      <c r="N23" s="42" t="s">
        <v>21</v>
      </c>
      <c r="O23" s="42"/>
      <c r="P23" s="42" t="s">
        <v>211</v>
      </c>
      <c r="Q23" s="42"/>
      <c r="R23" s="42"/>
      <c r="S23" s="42" t="s">
        <v>212</v>
      </c>
      <c r="T23" s="57"/>
      <c r="W23"/>
    </row>
    <row r="24" spans="1:23" ht="30.5" customHeight="1" x14ac:dyDescent="0.2">
      <c r="A24" s="48">
        <f>'S4 Maquette'!B25</f>
        <v>0</v>
      </c>
      <c r="B24" s="48">
        <f>'S4 Maquette'!C25</f>
        <v>0</v>
      </c>
      <c r="C24" s="43">
        <f>'S4 Maquette'!F25</f>
        <v>0</v>
      </c>
      <c r="D24" s="21"/>
      <c r="E24" s="21"/>
      <c r="F24" s="2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7"/>
      <c r="W24"/>
    </row>
    <row r="25" spans="1:23" ht="30.5" customHeight="1" x14ac:dyDescent="0.2">
      <c r="A25" s="48">
        <f>'S4 Maquette'!B26</f>
        <v>0</v>
      </c>
      <c r="B25" s="48">
        <f>'S4 Maquette'!C26</f>
        <v>0</v>
      </c>
      <c r="C25" s="43">
        <f>'S4 Maquette'!F26</f>
        <v>0</v>
      </c>
      <c r="D25" s="21"/>
      <c r="E25" s="21"/>
      <c r="F25" s="2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7"/>
      <c r="W25"/>
    </row>
    <row r="26" spans="1:23" ht="30.5" customHeight="1" x14ac:dyDescent="0.2">
      <c r="A26" s="48">
        <f>'S4 Maquette'!B27</f>
        <v>0</v>
      </c>
      <c r="B26" s="48">
        <f>'S4 Maquette'!C27</f>
        <v>0</v>
      </c>
      <c r="C26" s="43">
        <f>'S4 Maquette'!F27</f>
        <v>0</v>
      </c>
      <c r="D26" s="21"/>
      <c r="E26" s="21"/>
      <c r="F26" s="2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7"/>
      <c r="W26"/>
    </row>
    <row r="27" spans="1:23" ht="30.5" customHeight="1" x14ac:dyDescent="0.2">
      <c r="A27" s="48">
        <f>'S4 Maquette'!B28</f>
        <v>0</v>
      </c>
      <c r="B27" s="48">
        <f>'S4 Maquette'!C28</f>
        <v>0</v>
      </c>
      <c r="C27" s="43">
        <f>'S4 Maquette'!F28</f>
        <v>0</v>
      </c>
      <c r="D27" s="21"/>
      <c r="E27" s="21"/>
      <c r="F27" s="2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7"/>
      <c r="W27"/>
    </row>
    <row r="28" spans="1:23" ht="30.5" customHeight="1" x14ac:dyDescent="0.2">
      <c r="A28" s="48">
        <f>'S4 Maquette'!B29</f>
        <v>0</v>
      </c>
      <c r="B28" s="48">
        <f>'S4 Maquette'!C29</f>
        <v>0</v>
      </c>
      <c r="C28" s="43">
        <f>'S4 Maquette'!F29</f>
        <v>0</v>
      </c>
      <c r="D28" s="21"/>
      <c r="E28" s="21"/>
      <c r="F28" s="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7"/>
      <c r="W28"/>
    </row>
    <row r="29" spans="1:23" ht="30.5" customHeight="1" x14ac:dyDescent="0.2">
      <c r="A29" s="48">
        <f>'S4 Maquette'!B30</f>
        <v>0</v>
      </c>
      <c r="B29" s="48">
        <f>'S4 Maquette'!C30</f>
        <v>0</v>
      </c>
      <c r="C29" s="43">
        <f>'S4 Maquette'!F30</f>
        <v>0</v>
      </c>
      <c r="D29" s="21"/>
      <c r="E29" s="21"/>
      <c r="F29" s="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7"/>
      <c r="W29"/>
    </row>
    <row r="30" spans="1:23" ht="30.5" customHeight="1" x14ac:dyDescent="0.2">
      <c r="A30" s="48">
        <f>'S4 Maquette'!B31</f>
        <v>0</v>
      </c>
      <c r="B30" s="48">
        <f>'S4 Maquette'!C31</f>
        <v>0</v>
      </c>
      <c r="C30" s="43">
        <f>'S4 Maquette'!F31</f>
        <v>0</v>
      </c>
      <c r="D30" s="21"/>
      <c r="E30" s="21"/>
      <c r="F30" s="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7"/>
      <c r="W30"/>
    </row>
    <row r="31" spans="1:23" ht="30.5" customHeight="1" x14ac:dyDescent="0.2">
      <c r="A31" s="48">
        <f>'S4 Maquette'!B32</f>
        <v>0</v>
      </c>
      <c r="B31" s="48">
        <f>'S4 Maquette'!C32</f>
        <v>0</v>
      </c>
      <c r="C31" s="43">
        <f>'S4 Maquette'!F32</f>
        <v>0</v>
      </c>
      <c r="D31" s="21"/>
      <c r="E31" s="21"/>
      <c r="F31" s="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7"/>
      <c r="W31"/>
    </row>
    <row r="32" spans="1:23" ht="30.5" customHeight="1" x14ac:dyDescent="0.2">
      <c r="A32" s="48">
        <f>'S4 Maquette'!B33</f>
        <v>0</v>
      </c>
      <c r="B32" s="48">
        <f>'S4 Maquette'!C33</f>
        <v>0</v>
      </c>
      <c r="C32" s="43">
        <f>'S4 Maquette'!F33</f>
        <v>0</v>
      </c>
      <c r="D32" s="21"/>
      <c r="E32" s="21"/>
      <c r="F32" s="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7"/>
      <c r="W32"/>
    </row>
    <row r="33" spans="1:23" ht="30.5" customHeight="1" x14ac:dyDescent="0.2">
      <c r="A33" s="48">
        <f>'S4 Maquette'!B34</f>
        <v>0</v>
      </c>
      <c r="B33" s="48">
        <f>'S4 Maquette'!C34</f>
        <v>0</v>
      </c>
      <c r="C33" s="43">
        <f>'S4 Maquette'!F34</f>
        <v>0</v>
      </c>
      <c r="D33" s="21"/>
      <c r="E33" s="21"/>
      <c r="F33" s="2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7"/>
      <c r="W33"/>
    </row>
    <row r="34" spans="1:23" ht="30.5" customHeight="1" x14ac:dyDescent="0.2">
      <c r="A34" s="48">
        <f>'S4 Maquette'!B35</f>
        <v>0</v>
      </c>
      <c r="B34" s="48">
        <f>'S4 Maquette'!C35</f>
        <v>0</v>
      </c>
      <c r="C34" s="43">
        <f>'S4 Maquette'!F35</f>
        <v>0</v>
      </c>
      <c r="D34" s="21"/>
      <c r="E34" s="21"/>
      <c r="F34" s="2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7"/>
      <c r="W34"/>
    </row>
    <row r="35" spans="1:23" ht="30.5" customHeight="1" x14ac:dyDescent="0.2">
      <c r="A35" s="48">
        <f>'S4 Maquette'!B36</f>
        <v>0</v>
      </c>
      <c r="B35" s="48">
        <f>'S4 Maquette'!C36</f>
        <v>0</v>
      </c>
      <c r="C35" s="43">
        <f>'S4 Maquette'!F36</f>
        <v>0</v>
      </c>
      <c r="D35" s="21"/>
      <c r="E35" s="21"/>
      <c r="F35" s="2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7"/>
      <c r="W35"/>
    </row>
    <row r="36" spans="1:23" ht="30.5" customHeight="1" x14ac:dyDescent="0.2">
      <c r="A36" s="48">
        <f>'S4 Maquette'!B37</f>
        <v>0</v>
      </c>
      <c r="B36" s="48">
        <f>'S4 Maquette'!C37</f>
        <v>0</v>
      </c>
      <c r="C36" s="43">
        <f>'S4 Maquette'!F37</f>
        <v>0</v>
      </c>
      <c r="D36" s="21"/>
      <c r="E36" s="21"/>
      <c r="F36" s="2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7"/>
      <c r="W36"/>
    </row>
    <row r="37" spans="1:23" ht="30.5" customHeight="1" x14ac:dyDescent="0.2">
      <c r="A37" s="48">
        <f>'S4 Maquette'!B38</f>
        <v>0</v>
      </c>
      <c r="B37" s="48">
        <f>'S4 Maquette'!C38</f>
        <v>0</v>
      </c>
      <c r="C37" s="43">
        <f>'S4 Maquette'!F38</f>
        <v>0</v>
      </c>
      <c r="D37" s="21"/>
      <c r="E37" s="21"/>
      <c r="F37" s="2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7"/>
      <c r="W37"/>
    </row>
    <row r="38" spans="1:23" ht="30.5" customHeight="1" x14ac:dyDescent="0.2">
      <c r="A38" s="48">
        <f>'S4 Maquette'!B39</f>
        <v>0</v>
      </c>
      <c r="B38" s="48">
        <f>'S4 Maquette'!C39</f>
        <v>0</v>
      </c>
      <c r="C38" s="43">
        <f>'S4 Maquette'!F39</f>
        <v>0</v>
      </c>
      <c r="D38" s="21"/>
      <c r="E38" s="21"/>
      <c r="F38" s="2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7"/>
      <c r="W38"/>
    </row>
    <row r="39" spans="1:23" ht="30.5" customHeight="1" x14ac:dyDescent="0.2">
      <c r="A39" s="48">
        <f>'S4 Maquette'!B40</f>
        <v>0</v>
      </c>
      <c r="B39" s="48">
        <f>'S4 Maquette'!C40</f>
        <v>0</v>
      </c>
      <c r="C39" s="43">
        <f>'S4 Maquette'!F40</f>
        <v>0</v>
      </c>
      <c r="D39" s="21"/>
      <c r="E39" s="21"/>
      <c r="F39" s="2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7"/>
      <c r="W39"/>
    </row>
    <row r="40" spans="1:23" ht="30.5" customHeight="1" x14ac:dyDescent="0.2">
      <c r="A40" s="48">
        <f>'S4 Maquette'!B41</f>
        <v>0</v>
      </c>
      <c r="B40" s="48">
        <f>'S4 Maquette'!C41</f>
        <v>0</v>
      </c>
      <c r="C40" s="43">
        <f>'S4 Maquette'!F41</f>
        <v>0</v>
      </c>
      <c r="D40" s="21"/>
      <c r="E40" s="21"/>
      <c r="F40" s="2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7"/>
      <c r="W40"/>
    </row>
    <row r="41" spans="1:23" ht="30.5" customHeight="1" x14ac:dyDescent="0.2">
      <c r="A41" s="48">
        <f>'S4 Maquette'!B42</f>
        <v>0</v>
      </c>
      <c r="B41" s="48">
        <f>'S4 Maquette'!C42</f>
        <v>0</v>
      </c>
      <c r="C41" s="43">
        <f>'S4 Maquette'!F42</f>
        <v>0</v>
      </c>
      <c r="D41" s="21"/>
      <c r="E41" s="21"/>
      <c r="F41" s="2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7"/>
      <c r="W41"/>
    </row>
    <row r="42" spans="1:23" ht="30.5" customHeight="1" x14ac:dyDescent="0.2">
      <c r="A42" s="48">
        <f>'S4 Maquette'!B43</f>
        <v>0</v>
      </c>
      <c r="B42" s="48">
        <f>'S4 Maquette'!C43</f>
        <v>0</v>
      </c>
      <c r="C42" s="43">
        <f>'S4 Maquette'!F43</f>
        <v>0</v>
      </c>
      <c r="D42" s="21"/>
      <c r="E42" s="21"/>
      <c r="F42" s="2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7"/>
      <c r="W42"/>
    </row>
    <row r="43" spans="1:23" ht="30.5" customHeight="1" x14ac:dyDescent="0.2">
      <c r="A43" s="48">
        <f>'S4 Maquette'!B44</f>
        <v>0</v>
      </c>
      <c r="B43" s="48">
        <f>'S4 Maquette'!C44</f>
        <v>0</v>
      </c>
      <c r="C43" s="43">
        <f>'S4 Maquette'!F44</f>
        <v>0</v>
      </c>
      <c r="D43" s="21"/>
      <c r="E43" s="21"/>
      <c r="F43" s="2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7"/>
      <c r="W43"/>
    </row>
    <row r="44" spans="1:23" ht="30.5" customHeight="1" x14ac:dyDescent="0.2">
      <c r="A44" s="48">
        <f>'S4 Maquette'!B45</f>
        <v>0</v>
      </c>
      <c r="B44" s="48">
        <f>'S4 Maquette'!C45</f>
        <v>0</v>
      </c>
      <c r="C44" s="43">
        <f>'S4 Maquette'!F45</f>
        <v>0</v>
      </c>
      <c r="D44" s="21"/>
      <c r="E44" s="21"/>
      <c r="F44" s="2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7"/>
      <c r="W44"/>
    </row>
    <row r="45" spans="1:23" ht="30.5" customHeight="1" x14ac:dyDescent="0.2">
      <c r="A45" s="48">
        <f>'S4 Maquette'!B46</f>
        <v>0</v>
      </c>
      <c r="B45" s="48">
        <f>'S4 Maquette'!C46</f>
        <v>0</v>
      </c>
      <c r="C45" s="43">
        <f>'S4 Maquette'!F46</f>
        <v>0</v>
      </c>
      <c r="D45" s="21"/>
      <c r="E45" s="21"/>
      <c r="F45" s="2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7"/>
      <c r="W45"/>
    </row>
    <row r="46" spans="1:23" ht="30.5" customHeight="1" x14ac:dyDescent="0.2">
      <c r="A46" s="48">
        <f>'S4 Maquette'!B47</f>
        <v>0</v>
      </c>
      <c r="B46" s="48">
        <f>'S4 Maquette'!C47</f>
        <v>0</v>
      </c>
      <c r="C46" s="43">
        <f>'S4 Maquette'!F47</f>
        <v>0</v>
      </c>
      <c r="D46" s="21"/>
      <c r="E46" s="21"/>
      <c r="F46" s="2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7"/>
      <c r="W46"/>
    </row>
    <row r="47" spans="1:23" ht="30.5" customHeight="1" x14ac:dyDescent="0.2">
      <c r="A47" s="48">
        <f>'S4 Maquette'!B48</f>
        <v>0</v>
      </c>
      <c r="B47" s="48">
        <f>'S4 Maquette'!C48</f>
        <v>0</v>
      </c>
      <c r="C47" s="43">
        <f>'S4 Maquette'!F48</f>
        <v>0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7"/>
      <c r="W47"/>
    </row>
    <row r="48" spans="1:23" ht="30.5" customHeight="1" x14ac:dyDescent="0.2">
      <c r="A48" s="48">
        <f>'S4 Maquette'!B49</f>
        <v>0</v>
      </c>
      <c r="B48" s="48">
        <f>'S4 Maquette'!C49</f>
        <v>0</v>
      </c>
      <c r="C48" s="43">
        <f>'S4 Maquette'!F49</f>
        <v>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7"/>
      <c r="W48"/>
    </row>
    <row r="49" spans="1:23" ht="30.5" customHeight="1" x14ac:dyDescent="0.2">
      <c r="A49" s="48">
        <f>'S4 Maquette'!B50</f>
        <v>0</v>
      </c>
      <c r="B49" s="48">
        <f>'S4 Maquette'!C50</f>
        <v>0</v>
      </c>
      <c r="C49" s="43">
        <f>'S4 Maquette'!F50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7"/>
      <c r="W49"/>
    </row>
    <row r="50" spans="1:23" ht="30.5" customHeight="1" x14ac:dyDescent="0.2">
      <c r="A50" s="48">
        <f>'S4 Maquette'!B51</f>
        <v>0</v>
      </c>
      <c r="B50" s="48">
        <f>'S4 Maquette'!C51</f>
        <v>0</v>
      </c>
      <c r="C50" s="43">
        <f>'S4 Maquette'!F51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7"/>
      <c r="W50"/>
    </row>
    <row r="51" spans="1:23" ht="30.5" customHeight="1" x14ac:dyDescent="0.2">
      <c r="A51" s="48">
        <f>'S4 Maquette'!B52</f>
        <v>0</v>
      </c>
      <c r="B51" s="48">
        <f>'S4 Maquette'!C52</f>
        <v>0</v>
      </c>
      <c r="C51" s="43">
        <f>'S4 Maquette'!F52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7"/>
      <c r="W51"/>
    </row>
    <row r="52" spans="1:23" ht="30.5" customHeight="1" x14ac:dyDescent="0.2">
      <c r="A52" s="48">
        <f>'S4 Maquette'!B53</f>
        <v>0</v>
      </c>
      <c r="B52" s="48">
        <f>'S4 Maquette'!C53</f>
        <v>0</v>
      </c>
      <c r="C52" s="43">
        <f>'S4 Maquette'!F53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7"/>
      <c r="W52"/>
    </row>
    <row r="53" spans="1:23" ht="30.5" customHeight="1" x14ac:dyDescent="0.2">
      <c r="A53" s="48">
        <f>'S4 Maquette'!B54</f>
        <v>0</v>
      </c>
      <c r="B53" s="48">
        <f>'S4 Maquette'!C54</f>
        <v>0</v>
      </c>
      <c r="C53" s="43">
        <f>'S4 Maquette'!F54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7"/>
      <c r="W53"/>
    </row>
    <row r="54" spans="1:23" ht="30.5" customHeight="1" x14ac:dyDescent="0.2">
      <c r="A54" s="48">
        <f>'S4 Maquette'!B55</f>
        <v>0</v>
      </c>
      <c r="B54" s="48">
        <f>'S4 Maquette'!C55</f>
        <v>0</v>
      </c>
      <c r="C54" s="43">
        <f>'S4 Maquette'!F55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7"/>
      <c r="W54"/>
    </row>
    <row r="55" spans="1:23" ht="30.5" customHeight="1" x14ac:dyDescent="0.2">
      <c r="A55" s="48">
        <f>'S4 Maquette'!B56</f>
        <v>0</v>
      </c>
      <c r="B55" s="48">
        <f>'S4 Maquette'!C56</f>
        <v>0</v>
      </c>
      <c r="C55" s="43">
        <f>'S4 Maquette'!F56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7"/>
      <c r="W55"/>
    </row>
    <row r="56" spans="1:23" ht="30.5" customHeight="1" x14ac:dyDescent="0.2">
      <c r="A56" s="48">
        <f>'S4 Maquette'!B57</f>
        <v>0</v>
      </c>
      <c r="B56" s="48">
        <f>'S4 Maquette'!C57</f>
        <v>0</v>
      </c>
      <c r="C56" s="43">
        <f>'S4 Maquette'!F57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7"/>
      <c r="W56"/>
    </row>
    <row r="57" spans="1:23" ht="30.5" customHeight="1" x14ac:dyDescent="0.2">
      <c r="A57" s="48">
        <f>'S4 Maquette'!B58</f>
        <v>0</v>
      </c>
      <c r="B57" s="48">
        <f>'S4 Maquette'!C58</f>
        <v>0</v>
      </c>
      <c r="C57" s="43">
        <f>'S4 Maquette'!F58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7"/>
      <c r="W57"/>
    </row>
    <row r="58" spans="1:23" ht="30.5" customHeight="1" x14ac:dyDescent="0.2">
      <c r="A58" s="48">
        <f>'S4 Maquette'!B59</f>
        <v>0</v>
      </c>
      <c r="B58" s="48">
        <f>'S4 Maquette'!C59</f>
        <v>0</v>
      </c>
      <c r="C58" s="43">
        <f>'S4 Maquette'!F59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7"/>
      <c r="W58"/>
    </row>
    <row r="59" spans="1:23" ht="30.5" customHeight="1" x14ac:dyDescent="0.2">
      <c r="A59" s="48">
        <f>'S4 Maquette'!B60</f>
        <v>0</v>
      </c>
      <c r="B59" s="48">
        <f>'S4 Maquette'!C60</f>
        <v>0</v>
      </c>
      <c r="C59" s="43">
        <f>'S4 Maquette'!F60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7"/>
      <c r="W59"/>
    </row>
    <row r="60" spans="1:23" ht="30.5" customHeight="1" x14ac:dyDescent="0.2">
      <c r="A60" s="48">
        <f>'S4 Maquette'!B61</f>
        <v>0</v>
      </c>
      <c r="B60" s="48">
        <f>'S4 Maquette'!C61</f>
        <v>0</v>
      </c>
      <c r="C60" s="43">
        <f>'S4 Maquette'!F61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7"/>
      <c r="W60"/>
    </row>
    <row r="61" spans="1:23" ht="30.5" customHeight="1" x14ac:dyDescent="0.2">
      <c r="A61" s="48">
        <f>'S4 Maquette'!B62</f>
        <v>0</v>
      </c>
      <c r="B61" s="48">
        <f>'S4 Maquette'!C62</f>
        <v>0</v>
      </c>
      <c r="C61" s="43">
        <f>'S4 Maquette'!F62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7"/>
      <c r="W61"/>
    </row>
    <row r="62" spans="1:23" ht="30.5" customHeight="1" x14ac:dyDescent="0.2">
      <c r="A62" s="48">
        <f>'S4 Maquette'!B63</f>
        <v>0</v>
      </c>
      <c r="B62" s="48">
        <f>'S4 Maquette'!C63</f>
        <v>0</v>
      </c>
      <c r="C62" s="43">
        <f>'S4 Maquette'!F63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7"/>
      <c r="W62"/>
    </row>
    <row r="63" spans="1:23" ht="30.5" customHeight="1" x14ac:dyDescent="0.2">
      <c r="A63" s="48">
        <f>'S4 Maquette'!B64</f>
        <v>0</v>
      </c>
      <c r="B63" s="48">
        <f>'S4 Maquette'!C64</f>
        <v>0</v>
      </c>
      <c r="C63" s="43">
        <f>'S4 Maquette'!F64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7"/>
      <c r="W63"/>
    </row>
    <row r="64" spans="1:23" ht="30.5" customHeight="1" x14ac:dyDescent="0.2">
      <c r="A64" s="48">
        <f>'S4 Maquette'!B65</f>
        <v>0</v>
      </c>
      <c r="B64" s="48">
        <f>'S4 Maquette'!C65</f>
        <v>0</v>
      </c>
      <c r="C64" s="43">
        <f>'S4 Maquette'!F65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7"/>
      <c r="W64"/>
    </row>
    <row r="65" spans="1:23" ht="30.5" customHeight="1" x14ac:dyDescent="0.2">
      <c r="A65" s="48">
        <f>'S4 Maquette'!B66</f>
        <v>0</v>
      </c>
      <c r="B65" s="48">
        <f>'S4 Maquette'!C66</f>
        <v>0</v>
      </c>
      <c r="C65" s="43">
        <f>'S4 Maquette'!F66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7"/>
      <c r="W65"/>
    </row>
    <row r="66" spans="1:23" ht="30.5" customHeight="1" x14ac:dyDescent="0.2">
      <c r="A66" s="48">
        <f>'S4 Maquette'!B67</f>
        <v>0</v>
      </c>
      <c r="B66" s="48">
        <f>'S4 Maquette'!C67</f>
        <v>0</v>
      </c>
      <c r="C66" s="43">
        <f>'S4 Maquette'!F67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7"/>
      <c r="W66"/>
    </row>
    <row r="67" spans="1:23" ht="30.5" customHeight="1" x14ac:dyDescent="0.2">
      <c r="A67" s="48">
        <f>'S4 Maquette'!B68</f>
        <v>0</v>
      </c>
      <c r="B67" s="48">
        <f>'S4 Maquette'!C68</f>
        <v>0</v>
      </c>
      <c r="C67" s="43">
        <f>'S4 Maquette'!F68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7"/>
      <c r="W67"/>
    </row>
    <row r="68" spans="1:23" ht="30.5" customHeight="1" x14ac:dyDescent="0.2">
      <c r="A68" s="48">
        <f>'S4 Maquette'!B69</f>
        <v>0</v>
      </c>
      <c r="B68" s="48">
        <f>'S4 Maquette'!C69</f>
        <v>0</v>
      </c>
      <c r="C68" s="43">
        <f>'S4 Maquette'!F69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7"/>
      <c r="W68"/>
    </row>
    <row r="69" spans="1:23" ht="30.5" customHeight="1" x14ac:dyDescent="0.2">
      <c r="A69" s="48">
        <f>'S4 Maquette'!B70</f>
        <v>0</v>
      </c>
      <c r="B69" s="48">
        <f>'S4 Maquette'!C70</f>
        <v>0</v>
      </c>
      <c r="C69" s="43">
        <f>'S4 Maquette'!F70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7"/>
      <c r="W69"/>
    </row>
    <row r="70" spans="1:23" ht="30.5" customHeight="1" x14ac:dyDescent="0.2">
      <c r="A70" s="48">
        <f>'S4 Maquette'!B71</f>
        <v>0</v>
      </c>
      <c r="B70" s="48">
        <f>'S4 Maquette'!C71</f>
        <v>0</v>
      </c>
      <c r="C70" s="43">
        <f>'S4 Maquette'!F71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7"/>
      <c r="W70"/>
    </row>
    <row r="71" spans="1:23" ht="30.5" customHeight="1" x14ac:dyDescent="0.2">
      <c r="A71" s="48">
        <f>'S4 Maquette'!B72</f>
        <v>0</v>
      </c>
      <c r="B71" s="48">
        <f>'S4 Maquette'!C72</f>
        <v>0</v>
      </c>
      <c r="C71" s="43">
        <f>'S4 Maquette'!F72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7"/>
      <c r="W71"/>
    </row>
    <row r="72" spans="1:23" ht="30.5" customHeight="1" x14ac:dyDescent="0.2">
      <c r="A72" s="48">
        <f>'S4 Maquette'!B73</f>
        <v>0</v>
      </c>
      <c r="B72" s="48">
        <f>'S4 Maquette'!C73</f>
        <v>0</v>
      </c>
      <c r="C72" s="43">
        <f>'S4 Maquette'!F73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7"/>
      <c r="W72"/>
    </row>
    <row r="73" spans="1:23" ht="30.5" customHeight="1" x14ac:dyDescent="0.2">
      <c r="A73" s="48">
        <f>'S4 Maquette'!B74</f>
        <v>0</v>
      </c>
      <c r="B73" s="48">
        <f>'S4 Maquette'!C74</f>
        <v>0</v>
      </c>
      <c r="C73" s="43">
        <f>'S4 Maquette'!F74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7"/>
      <c r="W73"/>
    </row>
    <row r="74" spans="1:23" ht="30.5" customHeight="1" x14ac:dyDescent="0.2">
      <c r="A74" s="48">
        <f>'S4 Maquette'!B75</f>
        <v>0</v>
      </c>
      <c r="B74" s="48">
        <f>'S4 Maquette'!C75</f>
        <v>0</v>
      </c>
      <c r="C74" s="43">
        <f>'S4 Maquette'!F75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7"/>
      <c r="W74"/>
    </row>
    <row r="75" spans="1:23" ht="30.5" customHeight="1" x14ac:dyDescent="0.2">
      <c r="A75" s="48">
        <f>'S4 Maquette'!B76</f>
        <v>0</v>
      </c>
      <c r="B75" s="48">
        <f>'S4 Maquette'!C76</f>
        <v>0</v>
      </c>
      <c r="C75" s="43">
        <f>'S4 Maquette'!F76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7"/>
      <c r="W75"/>
    </row>
    <row r="76" spans="1:23" ht="30.5" customHeight="1" x14ac:dyDescent="0.2">
      <c r="A76" s="48">
        <f>'S4 Maquette'!B77</f>
        <v>0</v>
      </c>
      <c r="B76" s="48">
        <f>'S4 Maquette'!C77</f>
        <v>0</v>
      </c>
      <c r="C76" s="43">
        <f>'S4 Maquette'!F77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7"/>
      <c r="W76"/>
    </row>
    <row r="77" spans="1:23" ht="30.5" customHeight="1" x14ac:dyDescent="0.2">
      <c r="A77" s="48">
        <f>'S4 Maquette'!B78</f>
        <v>0</v>
      </c>
      <c r="B77" s="48">
        <f>'S4 Maquette'!C78</f>
        <v>0</v>
      </c>
      <c r="C77" s="43">
        <f>'S4 Maquette'!F78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7"/>
      <c r="W77"/>
    </row>
    <row r="78" spans="1:23" ht="30.5" customHeight="1" x14ac:dyDescent="0.2">
      <c r="A78" s="48">
        <f>'S4 Maquette'!B79</f>
        <v>0</v>
      </c>
      <c r="B78" s="48">
        <f>'S4 Maquette'!C79</f>
        <v>0</v>
      </c>
      <c r="C78" s="43">
        <f>'S4 Maquette'!F79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7"/>
      <c r="W78"/>
    </row>
    <row r="79" spans="1:23" ht="30.5" customHeight="1" x14ac:dyDescent="0.2">
      <c r="A79" s="48">
        <f>'S4 Maquette'!B80</f>
        <v>0</v>
      </c>
      <c r="B79" s="48">
        <f>'S4 Maquette'!C80</f>
        <v>0</v>
      </c>
      <c r="C79" s="43">
        <f>'S4 Maquette'!F80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7"/>
      <c r="W79"/>
    </row>
    <row r="80" spans="1:23" ht="30.5" customHeight="1" x14ac:dyDescent="0.2">
      <c r="A80" s="48">
        <f>'S4 Maquette'!B81</f>
        <v>0</v>
      </c>
      <c r="B80" s="48">
        <f>'S4 Maquette'!C81</f>
        <v>0</v>
      </c>
      <c r="C80" s="43">
        <f>'S4 Maquette'!F81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7"/>
      <c r="W80"/>
    </row>
    <row r="81" spans="1:23" ht="30.5" customHeight="1" x14ac:dyDescent="0.2">
      <c r="A81" s="48">
        <f>'S4 Maquette'!B82</f>
        <v>0</v>
      </c>
      <c r="B81" s="48">
        <f>'S4 Maquette'!C82</f>
        <v>0</v>
      </c>
      <c r="C81" s="43">
        <f>'S4 Maquette'!F82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7"/>
      <c r="W81"/>
    </row>
    <row r="82" spans="1:23" ht="30.5" customHeight="1" x14ac:dyDescent="0.2">
      <c r="A82" s="48">
        <f>'S4 Maquette'!B83</f>
        <v>0</v>
      </c>
      <c r="B82" s="48">
        <f>'S4 Maquette'!C83</f>
        <v>0</v>
      </c>
      <c r="C82" s="43">
        <f>'S4 Maquette'!F83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7"/>
      <c r="W82"/>
    </row>
    <row r="83" spans="1:23" ht="30.5" customHeight="1" x14ac:dyDescent="0.2">
      <c r="A83" s="48">
        <f>'S4 Maquette'!B84</f>
        <v>0</v>
      </c>
      <c r="B83" s="48">
        <f>'S4 Maquette'!C84</f>
        <v>0</v>
      </c>
      <c r="C83" s="43">
        <f>'S4 Maquette'!F84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7"/>
      <c r="W83"/>
    </row>
    <row r="84" spans="1:23" ht="30.5" customHeight="1" x14ac:dyDescent="0.2">
      <c r="A84" s="48">
        <f>'S4 Maquette'!B85</f>
        <v>0</v>
      </c>
      <c r="B84" s="48">
        <f>'S4 Maquette'!C85</f>
        <v>0</v>
      </c>
      <c r="C84" s="43">
        <f>'S4 Maquette'!F85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7"/>
      <c r="W84"/>
    </row>
    <row r="85" spans="1:23" ht="30.5" customHeight="1" x14ac:dyDescent="0.2">
      <c r="A85" s="48">
        <f>'S4 Maquette'!B86</f>
        <v>0</v>
      </c>
      <c r="B85" s="48">
        <f>'S4 Maquette'!C86</f>
        <v>0</v>
      </c>
      <c r="C85" s="43">
        <f>'S4 Maquette'!F86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7"/>
      <c r="W85"/>
    </row>
    <row r="86" spans="1:23" ht="30.5" customHeight="1" x14ac:dyDescent="0.2">
      <c r="A86" s="48">
        <f>'S4 Maquette'!B87</f>
        <v>0</v>
      </c>
      <c r="B86" s="48">
        <f>'S4 Maquette'!C87</f>
        <v>0</v>
      </c>
      <c r="C86" s="43">
        <f>'S4 Maquette'!F87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7"/>
      <c r="W86"/>
    </row>
    <row r="87" spans="1:23" ht="30.5" customHeight="1" x14ac:dyDescent="0.2">
      <c r="A87" s="48">
        <f>'S4 Maquette'!B88</f>
        <v>0</v>
      </c>
      <c r="B87" s="48">
        <f>'S4 Maquette'!C88</f>
        <v>0</v>
      </c>
      <c r="C87" s="43">
        <f>'S4 Maquette'!F88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7"/>
      <c r="W87"/>
    </row>
    <row r="88" spans="1:23" ht="30.5" customHeight="1" x14ac:dyDescent="0.2">
      <c r="A88" s="48">
        <f>'S4 Maquette'!B89</f>
        <v>0</v>
      </c>
      <c r="B88" s="48">
        <f>'S4 Maquette'!C89</f>
        <v>0</v>
      </c>
      <c r="C88" s="43">
        <f>'S4 Maquette'!F89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/>
      <c r="W88"/>
    </row>
    <row r="89" spans="1:23" ht="30.5" customHeight="1" x14ac:dyDescent="0.2">
      <c r="A89" s="48">
        <f>'S4 Maquette'!B90</f>
        <v>0</v>
      </c>
      <c r="B89" s="48">
        <f>'S4 Maquette'!C90</f>
        <v>0</v>
      </c>
      <c r="C89" s="43">
        <f>'S4 Maquette'!F90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7"/>
      <c r="W89"/>
    </row>
    <row r="90" spans="1:23" ht="30.5" customHeight="1" x14ac:dyDescent="0.2">
      <c r="A90" s="48">
        <f>'S4 Maquette'!B91</f>
        <v>0</v>
      </c>
      <c r="B90" s="48">
        <f>'S4 Maquette'!C91</f>
        <v>0</v>
      </c>
      <c r="C90" s="43">
        <f>'S4 Maquette'!F91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7"/>
      <c r="W90"/>
    </row>
    <row r="91" spans="1:23" ht="30.5" customHeight="1" x14ac:dyDescent="0.2">
      <c r="A91" s="48">
        <f>'S4 Maquette'!B92</f>
        <v>0</v>
      </c>
      <c r="B91" s="48">
        <f>'S4 Maquette'!C92</f>
        <v>0</v>
      </c>
      <c r="C91" s="43">
        <f>'S4 Maquette'!F92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7"/>
      <c r="W91"/>
    </row>
    <row r="92" spans="1:23" ht="30.5" customHeight="1" x14ac:dyDescent="0.2">
      <c r="A92" s="48">
        <f>'S4 Maquette'!B93</f>
        <v>0</v>
      </c>
      <c r="B92" s="48">
        <f>'S4 Maquette'!C93</f>
        <v>0</v>
      </c>
      <c r="C92" s="43">
        <f>'S4 Maquette'!F93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7"/>
      <c r="W92"/>
    </row>
    <row r="93" spans="1:23" ht="30.5" customHeight="1" x14ac:dyDescent="0.2">
      <c r="A93" s="48">
        <f>'S4 Maquette'!B94</f>
        <v>0</v>
      </c>
      <c r="B93" s="48">
        <f>'S4 Maquette'!C94</f>
        <v>0</v>
      </c>
      <c r="C93" s="43">
        <f>'S4 Maquette'!F94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7"/>
      <c r="W93"/>
    </row>
    <row r="94" spans="1:23" ht="30.5" customHeight="1" x14ac:dyDescent="0.2">
      <c r="A94" s="48">
        <f>'S4 Maquette'!B95</f>
        <v>0</v>
      </c>
      <c r="B94" s="48">
        <f>'S4 Maquette'!C95</f>
        <v>0</v>
      </c>
      <c r="C94" s="43">
        <f>'S4 Maquette'!F95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7"/>
      <c r="W94"/>
    </row>
    <row r="95" spans="1:23" ht="30.5" customHeight="1" x14ac:dyDescent="0.2">
      <c r="A95" s="48">
        <f>'S4 Maquette'!B96</f>
        <v>0</v>
      </c>
      <c r="B95" s="48">
        <f>'S4 Maquette'!C96</f>
        <v>0</v>
      </c>
      <c r="C95" s="43">
        <f>'S4 Maquette'!F96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7"/>
      <c r="W95"/>
    </row>
    <row r="96" spans="1:23" ht="30.5" customHeight="1" x14ac:dyDescent="0.2">
      <c r="A96" s="48">
        <f>'S4 Maquette'!B97</f>
        <v>0</v>
      </c>
      <c r="B96" s="48">
        <f>'S4 Maquette'!C97</f>
        <v>0</v>
      </c>
      <c r="C96" s="43">
        <f>'S4 Maquette'!F97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7"/>
      <c r="W96"/>
    </row>
    <row r="97" spans="1:23" ht="30.5" customHeight="1" x14ac:dyDescent="0.2">
      <c r="A97" s="48">
        <f>'S4 Maquette'!B98</f>
        <v>0</v>
      </c>
      <c r="B97" s="48">
        <f>'S4 Maquette'!C98</f>
        <v>0</v>
      </c>
      <c r="C97" s="43">
        <f>'S4 Maquette'!F98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7"/>
      <c r="W97"/>
    </row>
    <row r="98" spans="1:23" ht="30.5" customHeight="1" x14ac:dyDescent="0.2">
      <c r="A98" s="48">
        <f>'S4 Maquette'!B99</f>
        <v>0</v>
      </c>
      <c r="B98" s="48">
        <f>'S4 Maquette'!C99</f>
        <v>0</v>
      </c>
      <c r="C98" s="43">
        <f>'S4 Maquette'!F99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7"/>
      <c r="W98"/>
    </row>
    <row r="99" spans="1:23" ht="30.5" customHeight="1" x14ac:dyDescent="0.2">
      <c r="A99" s="48">
        <f>'S4 Maquette'!B100</f>
        <v>0</v>
      </c>
      <c r="B99" s="48">
        <f>'S4 Maquette'!C100</f>
        <v>0</v>
      </c>
      <c r="C99" s="43">
        <f>'S4 Maquette'!F100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7"/>
      <c r="W99"/>
    </row>
    <row r="100" spans="1:23" ht="30.5" customHeight="1" x14ac:dyDescent="0.2">
      <c r="A100" s="48">
        <f>'S4 Maquette'!B101</f>
        <v>0</v>
      </c>
      <c r="B100" s="48">
        <f>'S4 Maquette'!C101</f>
        <v>0</v>
      </c>
      <c r="C100" s="43">
        <f>'S4 Maquette'!F101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7"/>
      <c r="W100"/>
    </row>
    <row r="101" spans="1:23" ht="30.5" customHeight="1" x14ac:dyDescent="0.2">
      <c r="A101" s="48">
        <f>'S4 Maquette'!B102</f>
        <v>0</v>
      </c>
      <c r="B101" s="48">
        <f>'S4 Maquette'!C102</f>
        <v>0</v>
      </c>
      <c r="C101" s="43">
        <f>'S4 Maquette'!F102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7"/>
      <c r="W101"/>
    </row>
    <row r="102" spans="1:23" ht="30.5" customHeight="1" x14ac:dyDescent="0.2">
      <c r="A102" s="48">
        <f>'S4 Maquette'!B103</f>
        <v>0</v>
      </c>
      <c r="B102" s="48">
        <f>'S4 Maquette'!C103</f>
        <v>0</v>
      </c>
      <c r="C102" s="43">
        <f>'S4 Maquette'!F103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7"/>
      <c r="W102"/>
    </row>
    <row r="103" spans="1:23" ht="30.5" customHeight="1" x14ac:dyDescent="0.2">
      <c r="A103" s="48">
        <f>'S4 Maquette'!B104</f>
        <v>0</v>
      </c>
      <c r="B103" s="48">
        <f>'S4 Maquette'!C104</f>
        <v>0</v>
      </c>
      <c r="C103" s="43">
        <f>'S4 Maquette'!F104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7"/>
      <c r="W103"/>
    </row>
    <row r="104" spans="1:23" ht="30.5" customHeight="1" x14ac:dyDescent="0.2">
      <c r="A104" s="48">
        <f>'S4 Maquette'!B105</f>
        <v>0</v>
      </c>
      <c r="B104" s="48">
        <f>'S4 Maquette'!C105</f>
        <v>0</v>
      </c>
      <c r="C104" s="43">
        <f>'S4 Maquette'!F105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7"/>
      <c r="W104"/>
    </row>
    <row r="105" spans="1:23" ht="30.5" customHeight="1" x14ac:dyDescent="0.2">
      <c r="A105" s="48">
        <f>'S4 Maquette'!B106</f>
        <v>0</v>
      </c>
      <c r="B105" s="48">
        <f>'S4 Maquette'!C106</f>
        <v>0</v>
      </c>
      <c r="C105" s="43">
        <f>'S4 Maquette'!F106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7"/>
      <c r="W105"/>
    </row>
    <row r="106" spans="1:23" ht="30.5" customHeight="1" x14ac:dyDescent="0.2">
      <c r="A106" s="48">
        <f>'S4 Maquette'!B107</f>
        <v>0</v>
      </c>
      <c r="B106" s="48">
        <f>'S4 Maquette'!C107</f>
        <v>0</v>
      </c>
      <c r="C106" s="43">
        <f>'S4 Maquette'!F107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7"/>
      <c r="W106"/>
    </row>
    <row r="107" spans="1:23" ht="30.5" customHeight="1" x14ac:dyDescent="0.2">
      <c r="A107" s="48">
        <f>'S4 Maquette'!B108</f>
        <v>0</v>
      </c>
      <c r="B107" s="48">
        <f>'S4 Maquette'!C108</f>
        <v>0</v>
      </c>
      <c r="C107" s="43">
        <f>'S4 Maquette'!F108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7"/>
      <c r="W107"/>
    </row>
    <row r="108" spans="1:23" ht="30.5" customHeight="1" x14ac:dyDescent="0.2">
      <c r="A108" s="48">
        <f>'S4 Maquette'!B109</f>
        <v>0</v>
      </c>
      <c r="B108" s="48">
        <f>'S4 Maquette'!C109</f>
        <v>0</v>
      </c>
      <c r="C108" s="43">
        <f>'S4 Maquette'!F109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7"/>
      <c r="W108"/>
    </row>
    <row r="109" spans="1:23" ht="30.5" customHeight="1" x14ac:dyDescent="0.2">
      <c r="A109" s="48">
        <f>'S4 Maquette'!B110</f>
        <v>0</v>
      </c>
      <c r="B109" s="48">
        <f>'S4 Maquette'!C110</f>
        <v>0</v>
      </c>
      <c r="C109" s="43">
        <f>'S4 Maquette'!F110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7"/>
      <c r="W109"/>
    </row>
    <row r="110" spans="1:23" ht="30.5" customHeight="1" x14ac:dyDescent="0.2">
      <c r="A110" s="48">
        <f>'S4 Maquette'!B111</f>
        <v>0</v>
      </c>
      <c r="B110" s="48">
        <f>'S4 Maquette'!C111</f>
        <v>0</v>
      </c>
      <c r="C110" s="43">
        <f>'S4 Maquette'!F111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7"/>
      <c r="W110"/>
    </row>
    <row r="111" spans="1:23" ht="30.5" customHeight="1" x14ac:dyDescent="0.2">
      <c r="A111" s="48">
        <f>'S4 Maquette'!B112</f>
        <v>0</v>
      </c>
      <c r="B111" s="48">
        <f>'S4 Maquette'!C112</f>
        <v>0</v>
      </c>
      <c r="C111" s="43">
        <f>'S4 Maquette'!F112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7"/>
      <c r="W111"/>
    </row>
    <row r="112" spans="1:23" ht="30.5" customHeight="1" x14ac:dyDescent="0.2">
      <c r="A112" s="48">
        <f>'S4 Maquette'!B113</f>
        <v>0</v>
      </c>
      <c r="B112" s="48">
        <f>'S4 Maquette'!C113</f>
        <v>0</v>
      </c>
      <c r="C112" s="43">
        <f>'S4 Maquette'!F113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7"/>
      <c r="W112"/>
    </row>
    <row r="113" spans="1:23" ht="30.5" customHeight="1" x14ac:dyDescent="0.2">
      <c r="A113" s="48">
        <f>'S4 Maquette'!B114</f>
        <v>0</v>
      </c>
      <c r="B113" s="48">
        <f>'S4 Maquette'!C114</f>
        <v>0</v>
      </c>
      <c r="C113" s="43">
        <f>'S4 Maquette'!F114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7"/>
      <c r="W113"/>
    </row>
    <row r="114" spans="1:23" ht="30.5" customHeight="1" x14ac:dyDescent="0.2">
      <c r="A114" s="48">
        <f>'S4 Maquette'!B115</f>
        <v>0</v>
      </c>
      <c r="B114" s="48">
        <f>'S4 Maquette'!C115</f>
        <v>0</v>
      </c>
      <c r="C114" s="43">
        <f>'S4 Maquette'!F115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7"/>
      <c r="W114"/>
    </row>
    <row r="115" spans="1:23" ht="30.5" customHeight="1" x14ac:dyDescent="0.2">
      <c r="A115" s="48">
        <f>'S4 Maquette'!B116</f>
        <v>0</v>
      </c>
      <c r="B115" s="48">
        <f>'S4 Maquette'!C116</f>
        <v>0</v>
      </c>
      <c r="C115" s="43">
        <f>'S4 Maquette'!F116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7"/>
      <c r="W115"/>
    </row>
    <row r="116" spans="1:23" ht="30.5" customHeight="1" x14ac:dyDescent="0.2">
      <c r="A116" s="48">
        <f>'S4 Maquette'!B117</f>
        <v>0</v>
      </c>
      <c r="B116" s="48">
        <f>'S4 Maquette'!C117</f>
        <v>0</v>
      </c>
      <c r="C116" s="43">
        <f>'S4 Maquette'!F117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7"/>
      <c r="W116"/>
    </row>
    <row r="117" spans="1:23" ht="30.5" customHeight="1" x14ac:dyDescent="0.2">
      <c r="A117" s="48">
        <f>'S4 Maquette'!B118</f>
        <v>0</v>
      </c>
      <c r="B117" s="48">
        <f>'S4 Maquette'!C118</f>
        <v>0</v>
      </c>
      <c r="C117" s="43">
        <f>'S4 Maquette'!F118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7"/>
      <c r="W117"/>
    </row>
    <row r="118" spans="1:23" ht="30.5" customHeight="1" x14ac:dyDescent="0.2">
      <c r="A118" s="48">
        <f>'S4 Maquette'!B119</f>
        <v>0</v>
      </c>
      <c r="B118" s="48">
        <f>'S4 Maquette'!C119</f>
        <v>0</v>
      </c>
      <c r="C118" s="43">
        <f>'S4 Maquette'!F119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7"/>
      <c r="W118"/>
    </row>
    <row r="119" spans="1:23" ht="30.5" customHeight="1" x14ac:dyDescent="0.2">
      <c r="A119" s="48">
        <f>'S4 Maquette'!B120</f>
        <v>0</v>
      </c>
      <c r="B119" s="48">
        <f>'S4 Maquette'!C120</f>
        <v>0</v>
      </c>
      <c r="C119" s="43">
        <f>'S4 Maquette'!F120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7"/>
      <c r="W119"/>
    </row>
    <row r="120" spans="1:23" ht="30.5" customHeight="1" x14ac:dyDescent="0.2">
      <c r="A120" s="48">
        <f>'S4 Maquette'!B121</f>
        <v>0</v>
      </c>
      <c r="B120" s="48">
        <f>'S4 Maquette'!C121</f>
        <v>0</v>
      </c>
      <c r="C120" s="43">
        <f>'S4 Maquette'!F121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7"/>
      <c r="W120"/>
    </row>
    <row r="121" spans="1:23" ht="30.5" customHeight="1" x14ac:dyDescent="0.2">
      <c r="A121" s="48">
        <f>'S4 Maquette'!B122</f>
        <v>0</v>
      </c>
      <c r="B121" s="48">
        <f>'S4 Maquette'!C122</f>
        <v>0</v>
      </c>
      <c r="C121" s="43">
        <f>'S4 Maquette'!F122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7"/>
      <c r="W121"/>
    </row>
    <row r="122" spans="1:23" ht="30.5" customHeight="1" x14ac:dyDescent="0.2">
      <c r="A122" s="48">
        <f>'S4 Maquette'!B123</f>
        <v>0</v>
      </c>
      <c r="B122" s="48">
        <f>'S4 Maquette'!C123</f>
        <v>0</v>
      </c>
      <c r="C122" s="43">
        <f>'S4 Maquette'!F123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7"/>
      <c r="W122"/>
    </row>
    <row r="123" spans="1:23" ht="30.5" customHeight="1" x14ac:dyDescent="0.2">
      <c r="A123" s="48">
        <f>'S4 Maquette'!B124</f>
        <v>0</v>
      </c>
      <c r="B123" s="48">
        <f>'S4 Maquette'!C124</f>
        <v>0</v>
      </c>
      <c r="C123" s="43">
        <f>'S4 Maquette'!F124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7"/>
      <c r="W123"/>
    </row>
    <row r="124" spans="1:23" ht="30.5" customHeight="1" x14ac:dyDescent="0.2">
      <c r="A124" s="48">
        <f>'S4 Maquette'!B125</f>
        <v>0</v>
      </c>
      <c r="B124" s="48">
        <f>'S4 Maquette'!C125</f>
        <v>0</v>
      </c>
      <c r="C124" s="43">
        <f>'S4 Maquette'!F125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7"/>
      <c r="W124"/>
    </row>
    <row r="125" spans="1:23" ht="30.5" customHeight="1" x14ac:dyDescent="0.2">
      <c r="A125" s="48">
        <f>'S4 Maquette'!B126</f>
        <v>0</v>
      </c>
      <c r="B125" s="48">
        <f>'S4 Maquette'!C126</f>
        <v>0</v>
      </c>
      <c r="C125" s="43">
        <f>'S4 Maquette'!F126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7"/>
      <c r="W125"/>
    </row>
    <row r="126" spans="1:23" ht="30.5" customHeight="1" x14ac:dyDescent="0.2">
      <c r="A126" s="48">
        <f>'S4 Maquette'!B127</f>
        <v>0</v>
      </c>
      <c r="B126" s="48">
        <f>'S4 Maquette'!C127</f>
        <v>0</v>
      </c>
      <c r="C126" s="43">
        <f>'S4 Maquette'!F127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7"/>
      <c r="W126"/>
    </row>
    <row r="127" spans="1:23" ht="30.5" customHeight="1" x14ac:dyDescent="0.2">
      <c r="A127" s="48">
        <f>'S4 Maquette'!B128</f>
        <v>0</v>
      </c>
      <c r="B127" s="48">
        <f>'S4 Maquette'!C128</f>
        <v>0</v>
      </c>
      <c r="C127" s="43">
        <f>'S4 Maquette'!F128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7"/>
      <c r="W127"/>
    </row>
    <row r="128" spans="1:23" ht="30.5" customHeight="1" x14ac:dyDescent="0.2">
      <c r="A128" s="48">
        <f>'S4 Maquette'!B129</f>
        <v>0</v>
      </c>
      <c r="B128" s="48">
        <f>'S4 Maquette'!C129</f>
        <v>0</v>
      </c>
      <c r="C128" s="43">
        <f>'S4 Maquette'!F129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7"/>
      <c r="W128"/>
    </row>
    <row r="129" spans="1:23" ht="30.5" customHeight="1" x14ac:dyDescent="0.2">
      <c r="A129" s="48">
        <f>'S4 Maquette'!B130</f>
        <v>0</v>
      </c>
      <c r="B129" s="48">
        <f>'S4 Maquette'!C130</f>
        <v>0</v>
      </c>
      <c r="C129" s="43">
        <f>'S4 Maquette'!F130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7"/>
      <c r="W129"/>
    </row>
    <row r="130" spans="1:23" ht="30.5" customHeight="1" x14ac:dyDescent="0.2">
      <c r="A130" s="48">
        <f>'S4 Maquette'!B131</f>
        <v>0</v>
      </c>
      <c r="B130" s="48">
        <f>'S4 Maquette'!C131</f>
        <v>0</v>
      </c>
      <c r="C130" s="43">
        <f>'S4 Maquette'!F131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7"/>
      <c r="W130"/>
    </row>
    <row r="131" spans="1:23" ht="30.5" customHeight="1" x14ac:dyDescent="0.2">
      <c r="A131" s="48">
        <f>'S4 Maquette'!B132</f>
        <v>0</v>
      </c>
      <c r="B131" s="48">
        <f>'S4 Maquette'!C132</f>
        <v>0</v>
      </c>
      <c r="C131" s="43">
        <f>'S4 Maquette'!F132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7"/>
      <c r="W131"/>
    </row>
    <row r="132" spans="1:23" ht="30.5" customHeight="1" x14ac:dyDescent="0.2">
      <c r="A132" s="48">
        <f>'S4 Maquette'!B133</f>
        <v>0</v>
      </c>
      <c r="B132" s="48">
        <f>'S4 Maquette'!C133</f>
        <v>0</v>
      </c>
      <c r="C132" s="43">
        <f>'S4 Maquette'!F133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7"/>
      <c r="W132"/>
    </row>
    <row r="133" spans="1:23" ht="30.5" customHeight="1" x14ac:dyDescent="0.2">
      <c r="A133" s="48">
        <f>'S4 Maquette'!B134</f>
        <v>0</v>
      </c>
      <c r="B133" s="48">
        <f>'S4 Maquette'!C134</f>
        <v>0</v>
      </c>
      <c r="C133" s="43">
        <f>'S4 Maquette'!F134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7"/>
      <c r="W133"/>
    </row>
    <row r="134" spans="1:23" ht="30.5" customHeight="1" x14ac:dyDescent="0.2">
      <c r="A134" s="48">
        <f>'S4 Maquette'!B135</f>
        <v>0</v>
      </c>
      <c r="B134" s="48">
        <f>'S4 Maquette'!C135</f>
        <v>0</v>
      </c>
      <c r="C134" s="43">
        <f>'S4 Maquette'!F135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7"/>
      <c r="W134"/>
    </row>
    <row r="135" spans="1:23" ht="30.5" customHeight="1" x14ac:dyDescent="0.2">
      <c r="A135" s="48">
        <f>'S4 Maquette'!B136</f>
        <v>0</v>
      </c>
      <c r="B135" s="48">
        <f>'S4 Maquette'!C136</f>
        <v>0</v>
      </c>
      <c r="C135" s="43">
        <f>'S4 Maquette'!F136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7"/>
      <c r="W135"/>
    </row>
    <row r="136" spans="1:23" ht="30.5" customHeight="1" x14ac:dyDescent="0.2">
      <c r="A136" s="48">
        <f>'S4 Maquette'!B137</f>
        <v>0</v>
      </c>
      <c r="B136" s="48">
        <f>'S4 Maquette'!C137</f>
        <v>0</v>
      </c>
      <c r="C136" s="43">
        <f>'S4 Maquette'!F137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7"/>
      <c r="W136"/>
    </row>
    <row r="137" spans="1:23" ht="30.5" customHeight="1" x14ac:dyDescent="0.2">
      <c r="A137" s="48">
        <f>'S4 Maquette'!B138</f>
        <v>0</v>
      </c>
      <c r="B137" s="48">
        <f>'S4 Maquette'!C138</f>
        <v>0</v>
      </c>
      <c r="C137" s="43">
        <f>'S4 Maquette'!F138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7"/>
      <c r="W137"/>
    </row>
    <row r="138" spans="1:23" ht="30.5" customHeight="1" x14ac:dyDescent="0.2">
      <c r="A138" s="48">
        <f>'S4 Maquette'!B139</f>
        <v>0</v>
      </c>
      <c r="B138" s="48">
        <f>'S4 Maquette'!C139</f>
        <v>0</v>
      </c>
      <c r="C138" s="43">
        <f>'S4 Maquette'!F139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7"/>
      <c r="W138"/>
    </row>
    <row r="139" spans="1:23" ht="30.5" customHeight="1" x14ac:dyDescent="0.2">
      <c r="A139" s="48">
        <f>'S4 Maquette'!B140</f>
        <v>0</v>
      </c>
      <c r="B139" s="48">
        <f>'S4 Maquette'!C140</f>
        <v>0</v>
      </c>
      <c r="C139" s="43">
        <f>'S4 Maquette'!F140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7"/>
      <c r="W139"/>
    </row>
    <row r="140" spans="1:23" ht="30.5" customHeight="1" x14ac:dyDescent="0.2">
      <c r="A140" s="48">
        <f>'S4 Maquette'!B141</f>
        <v>0</v>
      </c>
      <c r="B140" s="48">
        <f>'S4 Maquette'!C141</f>
        <v>0</v>
      </c>
      <c r="C140" s="43">
        <f>'S4 Maquette'!F141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7"/>
      <c r="W140"/>
    </row>
    <row r="141" spans="1:23" ht="30.5" customHeight="1" x14ac:dyDescent="0.2">
      <c r="A141" s="48">
        <f>'S4 Maquette'!B142</f>
        <v>0</v>
      </c>
      <c r="B141" s="48">
        <f>'S4 Maquette'!C142</f>
        <v>0</v>
      </c>
      <c r="C141" s="43">
        <f>'S4 Maquette'!F142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7"/>
      <c r="W141"/>
    </row>
    <row r="142" spans="1:23" ht="30.5" customHeight="1" x14ac:dyDescent="0.2">
      <c r="A142" s="48">
        <f>'S4 Maquette'!B143</f>
        <v>0</v>
      </c>
      <c r="B142" s="48">
        <f>'S4 Maquette'!C143</f>
        <v>0</v>
      </c>
      <c r="C142" s="43">
        <f>'S4 Maquette'!F143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7"/>
      <c r="W142"/>
    </row>
    <row r="143" spans="1:23" ht="30.5" customHeight="1" x14ac:dyDescent="0.2">
      <c r="A143" s="48">
        <f>'S4 Maquette'!B144</f>
        <v>0</v>
      </c>
      <c r="B143" s="48">
        <f>'S4 Maquette'!C144</f>
        <v>0</v>
      </c>
      <c r="C143" s="43">
        <f>'S4 Maquette'!F144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7"/>
      <c r="W143"/>
    </row>
    <row r="144" spans="1:23" ht="30.5" customHeight="1" x14ac:dyDescent="0.2">
      <c r="A144" s="48">
        <f>'S4 Maquette'!B145</f>
        <v>0</v>
      </c>
      <c r="B144" s="48">
        <f>'S4 Maquette'!C145</f>
        <v>0</v>
      </c>
      <c r="C144" s="43">
        <f>'S4 Maquette'!F145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7"/>
      <c r="W144"/>
    </row>
    <row r="145" spans="1:23" ht="30.5" customHeight="1" x14ac:dyDescent="0.2">
      <c r="A145" s="48">
        <f>'S4 Maquette'!B146</f>
        <v>0</v>
      </c>
      <c r="B145" s="48">
        <f>'S4 Maquette'!C146</f>
        <v>0</v>
      </c>
      <c r="C145" s="43">
        <f>'S4 Maquette'!F146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7"/>
      <c r="W145"/>
    </row>
    <row r="146" spans="1:23" ht="30.5" customHeight="1" x14ac:dyDescent="0.2">
      <c r="A146" s="48">
        <f>'S4 Maquette'!B147</f>
        <v>0</v>
      </c>
      <c r="B146" s="48">
        <f>'S4 Maquette'!C147</f>
        <v>0</v>
      </c>
      <c r="C146" s="43">
        <f>'S4 Maquette'!F147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7"/>
      <c r="W146"/>
    </row>
    <row r="147" spans="1:23" ht="30.5" customHeight="1" x14ac:dyDescent="0.2">
      <c r="A147" s="48">
        <f>'S4 Maquette'!B148</f>
        <v>0</v>
      </c>
      <c r="B147" s="48">
        <f>'S4 Maquette'!C148</f>
        <v>0</v>
      </c>
      <c r="C147" s="43">
        <f>'S4 Maquette'!F148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7"/>
      <c r="W147"/>
    </row>
    <row r="148" spans="1:23" ht="30.5" customHeight="1" x14ac:dyDescent="0.2">
      <c r="A148" s="48">
        <f>'S4 Maquette'!B149</f>
        <v>0</v>
      </c>
      <c r="B148" s="48">
        <f>'S4 Maquette'!C149</f>
        <v>0</v>
      </c>
      <c r="C148" s="43">
        <f>'S4 Maquette'!F149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7"/>
      <c r="W148"/>
    </row>
    <row r="149" spans="1:23" ht="30.5" customHeight="1" x14ac:dyDescent="0.2">
      <c r="A149" s="48">
        <f>'S4 Maquette'!B150</f>
        <v>0</v>
      </c>
      <c r="B149" s="48">
        <f>'S4 Maquette'!C150</f>
        <v>0</v>
      </c>
      <c r="C149" s="43">
        <f>'S4 Maquette'!F150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7"/>
      <c r="W149"/>
    </row>
    <row r="150" spans="1:23" ht="30.5" customHeight="1" x14ac:dyDescent="0.2">
      <c r="A150" s="48">
        <f>'S4 Maquette'!B151</f>
        <v>0</v>
      </c>
      <c r="B150" s="48">
        <f>'S4 Maquette'!C151</f>
        <v>0</v>
      </c>
      <c r="C150" s="43">
        <f>'S4 Maquette'!F151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7"/>
      <c r="W150"/>
    </row>
    <row r="151" spans="1:23" ht="30.5" customHeight="1" x14ac:dyDescent="0.2">
      <c r="A151" s="48">
        <f>'S4 Maquette'!B152</f>
        <v>0</v>
      </c>
      <c r="B151" s="48">
        <f>'S4 Maquette'!C152</f>
        <v>0</v>
      </c>
      <c r="C151" s="43">
        <f>'S4 Maquette'!F152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7"/>
      <c r="W151"/>
    </row>
    <row r="152" spans="1:23" ht="30.5" customHeight="1" x14ac:dyDescent="0.2">
      <c r="A152" s="48">
        <f>'S4 Maquette'!B153</f>
        <v>0</v>
      </c>
      <c r="B152" s="48">
        <f>'S4 Maquette'!C153</f>
        <v>0</v>
      </c>
      <c r="C152" s="43">
        <f>'S4 Maquette'!F153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7"/>
      <c r="W152"/>
    </row>
    <row r="153" spans="1:23" ht="30.5" customHeight="1" x14ac:dyDescent="0.2">
      <c r="A153" s="48">
        <f>'S4 Maquette'!B154</f>
        <v>0</v>
      </c>
      <c r="B153" s="48">
        <f>'S4 Maquette'!C154</f>
        <v>0</v>
      </c>
      <c r="C153" s="43">
        <f>'S4 Maquette'!F154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7"/>
      <c r="W153"/>
    </row>
    <row r="154" spans="1:23" ht="30.5" customHeight="1" x14ac:dyDescent="0.2">
      <c r="A154" s="48">
        <f>'S4 Maquette'!B155</f>
        <v>0</v>
      </c>
      <c r="B154" s="48">
        <f>'S4 Maquette'!C155</f>
        <v>0</v>
      </c>
      <c r="C154" s="43">
        <f>'S4 Maquette'!F155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7"/>
      <c r="W154"/>
    </row>
    <row r="155" spans="1:23" ht="30.5" customHeight="1" x14ac:dyDescent="0.2">
      <c r="A155" s="48">
        <f>'S4 Maquette'!B156</f>
        <v>0</v>
      </c>
      <c r="B155" s="48">
        <f>'S4 Maquette'!C156</f>
        <v>0</v>
      </c>
      <c r="C155" s="43">
        <f>'S4 Maquette'!F156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7"/>
      <c r="W155"/>
    </row>
    <row r="156" spans="1:23" ht="30.5" customHeight="1" x14ac:dyDescent="0.2">
      <c r="A156" s="48">
        <f>'S4 Maquette'!B157</f>
        <v>0</v>
      </c>
      <c r="B156" s="48">
        <f>'S4 Maquette'!C157</f>
        <v>0</v>
      </c>
      <c r="C156" s="43">
        <f>'S4 Maquette'!F157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7"/>
      <c r="W156"/>
    </row>
    <row r="157" spans="1:23" ht="30.5" customHeight="1" x14ac:dyDescent="0.2">
      <c r="A157" s="48">
        <f>'S4 Maquette'!B158</f>
        <v>0</v>
      </c>
      <c r="B157" s="48">
        <f>'S4 Maquette'!C158</f>
        <v>0</v>
      </c>
      <c r="C157" s="43">
        <f>'S4 Maquette'!F158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7"/>
      <c r="W157"/>
    </row>
    <row r="158" spans="1:23" ht="30.5" customHeight="1" x14ac:dyDescent="0.2">
      <c r="A158" s="48">
        <f>'S4 Maquette'!B159</f>
        <v>0</v>
      </c>
      <c r="B158" s="48">
        <f>'S4 Maquette'!C159</f>
        <v>0</v>
      </c>
      <c r="C158" s="43">
        <f>'S4 Maquette'!F159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7"/>
      <c r="W158"/>
    </row>
    <row r="159" spans="1:23" ht="30.5" customHeight="1" x14ac:dyDescent="0.2">
      <c r="A159" s="48">
        <f>'S4 Maquette'!B160</f>
        <v>0</v>
      </c>
      <c r="B159" s="48">
        <f>'S4 Maquette'!C160</f>
        <v>0</v>
      </c>
      <c r="C159" s="43">
        <f>'S4 Maquette'!F160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7"/>
      <c r="W159"/>
    </row>
    <row r="160" spans="1:23" ht="30.5" customHeight="1" x14ac:dyDescent="0.2">
      <c r="A160" s="48">
        <f>'S4 Maquette'!B161</f>
        <v>0</v>
      </c>
      <c r="B160" s="48">
        <f>'S4 Maquette'!C161</f>
        <v>0</v>
      </c>
      <c r="C160" s="43">
        <f>'S4 Maquette'!F161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7"/>
      <c r="W160"/>
    </row>
    <row r="161" spans="1:23" ht="30.5" customHeight="1" x14ac:dyDescent="0.2">
      <c r="A161" s="48">
        <f>'S4 Maquette'!B162</f>
        <v>0</v>
      </c>
      <c r="B161" s="48">
        <f>'S4 Maquette'!C162</f>
        <v>0</v>
      </c>
      <c r="C161" s="43">
        <f>'S4 Maquette'!F162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7"/>
      <c r="W161"/>
    </row>
    <row r="162" spans="1:23" ht="30.5" customHeight="1" x14ac:dyDescent="0.2">
      <c r="A162" s="48">
        <f>'S4 Maquette'!B163</f>
        <v>0</v>
      </c>
      <c r="B162" s="48">
        <f>'S4 Maquette'!C163</f>
        <v>0</v>
      </c>
      <c r="C162" s="43">
        <f>'S4 Maquette'!F163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7"/>
      <c r="W162"/>
    </row>
    <row r="163" spans="1:23" ht="30.5" customHeight="1" x14ac:dyDescent="0.2">
      <c r="A163" s="48">
        <f>'S4 Maquette'!B164</f>
        <v>0</v>
      </c>
      <c r="B163" s="48">
        <f>'S4 Maquette'!C164</f>
        <v>0</v>
      </c>
      <c r="C163" s="43">
        <f>'S4 Maquette'!F164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7"/>
      <c r="W163"/>
    </row>
    <row r="164" spans="1:23" ht="30.5" customHeight="1" x14ac:dyDescent="0.2">
      <c r="A164" s="48">
        <f>'S4 Maquette'!B165</f>
        <v>0</v>
      </c>
      <c r="B164" s="48">
        <f>'S4 Maquette'!C165</f>
        <v>0</v>
      </c>
      <c r="C164" s="43">
        <f>'S4 Maquette'!F165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7"/>
      <c r="W164"/>
    </row>
    <row r="165" spans="1:23" ht="30.5" customHeight="1" x14ac:dyDescent="0.2">
      <c r="A165" s="48">
        <f>'S4 Maquette'!B166</f>
        <v>0</v>
      </c>
      <c r="B165" s="48">
        <f>'S4 Maquette'!C166</f>
        <v>0</v>
      </c>
      <c r="C165" s="43">
        <f>'S4 Maquette'!F166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7"/>
      <c r="W165"/>
    </row>
    <row r="166" spans="1:23" ht="30.5" customHeight="1" x14ac:dyDescent="0.2">
      <c r="A166" s="48">
        <f>'S4 Maquette'!B167</f>
        <v>0</v>
      </c>
      <c r="B166" s="48">
        <f>'S4 Maquette'!C167</f>
        <v>0</v>
      </c>
      <c r="C166" s="43">
        <f>'S4 Maquette'!F167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7"/>
      <c r="W166"/>
    </row>
    <row r="167" spans="1:23" ht="30.5" customHeight="1" x14ac:dyDescent="0.2">
      <c r="A167" s="48">
        <f>'S4 Maquette'!B168</f>
        <v>0</v>
      </c>
      <c r="B167" s="48">
        <f>'S4 Maquette'!C168</f>
        <v>0</v>
      </c>
      <c r="C167" s="43">
        <f>'S4 Maquette'!F168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7"/>
      <c r="W167"/>
    </row>
    <row r="168" spans="1:23" ht="30.5" customHeight="1" x14ac:dyDescent="0.2">
      <c r="A168" s="48">
        <f>'S4 Maquette'!B169</f>
        <v>0</v>
      </c>
      <c r="B168" s="48">
        <f>'S4 Maquette'!C169</f>
        <v>0</v>
      </c>
      <c r="C168" s="43">
        <f>'S4 Maquette'!F169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7"/>
      <c r="W168"/>
    </row>
    <row r="169" spans="1:23" ht="30.5" customHeight="1" x14ac:dyDescent="0.2">
      <c r="A169" s="48">
        <f>'S4 Maquette'!B170</f>
        <v>0</v>
      </c>
      <c r="B169" s="48">
        <f>'S4 Maquette'!C170</f>
        <v>0</v>
      </c>
      <c r="C169" s="43">
        <f>'S4 Maquette'!F170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7"/>
      <c r="W169"/>
    </row>
    <row r="170" spans="1:23" ht="30.5" customHeight="1" x14ac:dyDescent="0.2">
      <c r="A170" s="48">
        <f>'S4 Maquette'!B171</f>
        <v>0</v>
      </c>
      <c r="B170" s="48">
        <f>'S4 Maquette'!C171</f>
        <v>0</v>
      </c>
      <c r="C170" s="43">
        <f>'S4 Maquette'!F171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7"/>
      <c r="W170"/>
    </row>
    <row r="171" spans="1:23" ht="30.5" customHeight="1" x14ac:dyDescent="0.2">
      <c r="A171" s="48">
        <f>'S4 Maquette'!B172</f>
        <v>0</v>
      </c>
      <c r="B171" s="48">
        <f>'S4 Maquette'!C172</f>
        <v>0</v>
      </c>
      <c r="C171" s="43">
        <f>'S4 Maquette'!F172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7"/>
      <c r="W171"/>
    </row>
    <row r="172" spans="1:23" ht="30.5" customHeight="1" x14ac:dyDescent="0.2">
      <c r="A172" s="48">
        <f>'S4 Maquette'!B173</f>
        <v>0</v>
      </c>
      <c r="B172" s="48">
        <f>'S4 Maquette'!C173</f>
        <v>0</v>
      </c>
      <c r="C172" s="43">
        <f>'S4 Maquette'!F173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7"/>
      <c r="W172"/>
    </row>
    <row r="173" spans="1:23" ht="30.5" customHeight="1" x14ac:dyDescent="0.2">
      <c r="A173" s="48">
        <f>'S4 Maquette'!B174</f>
        <v>0</v>
      </c>
      <c r="B173" s="48">
        <f>'S4 Maquette'!C174</f>
        <v>0</v>
      </c>
      <c r="C173" s="43">
        <f>'S4 Maquette'!F174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7"/>
      <c r="W173"/>
    </row>
    <row r="174" spans="1:23" ht="30.5" customHeight="1" x14ac:dyDescent="0.2">
      <c r="A174" s="48">
        <f>'S4 Maquette'!B175</f>
        <v>0</v>
      </c>
      <c r="B174" s="48">
        <f>'S4 Maquette'!C175</f>
        <v>0</v>
      </c>
      <c r="C174" s="43">
        <f>'S4 Maquette'!F175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7"/>
      <c r="W174"/>
    </row>
    <row r="175" spans="1:23" ht="30.5" customHeight="1" x14ac:dyDescent="0.2">
      <c r="A175" s="48">
        <f>'S4 Maquette'!B176</f>
        <v>0</v>
      </c>
      <c r="B175" s="48">
        <f>'S4 Maquette'!C176</f>
        <v>0</v>
      </c>
      <c r="C175" s="43">
        <f>'S4 Maquette'!F176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7"/>
      <c r="W175"/>
    </row>
    <row r="176" spans="1:23" ht="30.5" customHeight="1" x14ac:dyDescent="0.2">
      <c r="A176" s="48">
        <f>'S4 Maquette'!B177</f>
        <v>0</v>
      </c>
      <c r="B176" s="48">
        <f>'S4 Maquette'!C177</f>
        <v>0</v>
      </c>
      <c r="C176" s="43">
        <f>'S4 Maquette'!F177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7"/>
      <c r="W176"/>
    </row>
    <row r="177" spans="1:23" ht="30.5" customHeight="1" x14ac:dyDescent="0.2">
      <c r="A177" s="48">
        <f>'S4 Maquette'!B178</f>
        <v>0</v>
      </c>
      <c r="B177" s="48">
        <f>'S4 Maquette'!C178</f>
        <v>0</v>
      </c>
      <c r="C177" s="43">
        <f>'S4 Maquette'!F178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7"/>
      <c r="W177"/>
    </row>
    <row r="178" spans="1:23" ht="30.5" customHeight="1" x14ac:dyDescent="0.2">
      <c r="A178" s="48">
        <f>'S4 Maquette'!B179</f>
        <v>0</v>
      </c>
      <c r="B178" s="48">
        <f>'S4 Maquette'!C179</f>
        <v>0</v>
      </c>
      <c r="C178" s="43">
        <f>'S4 Maquette'!F179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7"/>
      <c r="W178"/>
    </row>
    <row r="179" spans="1:23" ht="30.5" customHeight="1" x14ac:dyDescent="0.2">
      <c r="A179" s="48">
        <f>'S4 Maquette'!B180</f>
        <v>0</v>
      </c>
      <c r="B179" s="48">
        <f>'S4 Maquette'!C180</f>
        <v>0</v>
      </c>
      <c r="C179" s="43">
        <f>'S4 Maquette'!F180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7"/>
      <c r="W179"/>
    </row>
    <row r="180" spans="1:23" ht="30.5" customHeight="1" x14ac:dyDescent="0.2">
      <c r="A180" s="48">
        <f>'S4 Maquette'!B181</f>
        <v>0</v>
      </c>
      <c r="B180" s="48">
        <f>'S4 Maquette'!C181</f>
        <v>0</v>
      </c>
      <c r="C180" s="43">
        <f>'S4 Maquette'!F181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7"/>
      <c r="W180"/>
    </row>
    <row r="181" spans="1:23" ht="30.5" customHeight="1" x14ac:dyDescent="0.2">
      <c r="A181" s="48">
        <f>'S4 Maquette'!B182</f>
        <v>0</v>
      </c>
      <c r="B181" s="48">
        <f>'S4 Maquette'!C182</f>
        <v>0</v>
      </c>
      <c r="C181" s="43">
        <f>'S4 Maquette'!F182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7"/>
      <c r="W181"/>
    </row>
    <row r="182" spans="1:23" ht="30.5" customHeight="1" x14ac:dyDescent="0.2">
      <c r="A182" s="48">
        <f>'S4 Maquette'!B183</f>
        <v>0</v>
      </c>
      <c r="B182" s="48">
        <f>'S4 Maquette'!C183</f>
        <v>0</v>
      </c>
      <c r="C182" s="43">
        <f>'S4 Maquette'!F183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7"/>
      <c r="W182"/>
    </row>
    <row r="183" spans="1:23" ht="30.5" customHeight="1" x14ac:dyDescent="0.2">
      <c r="A183" s="48">
        <f>'S4 Maquette'!B184</f>
        <v>0</v>
      </c>
      <c r="B183" s="48">
        <f>'S4 Maquette'!C184</f>
        <v>0</v>
      </c>
      <c r="C183" s="43">
        <f>'S4 Maquette'!F184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7"/>
      <c r="W183"/>
    </row>
    <row r="184" spans="1:23" ht="30.5" customHeight="1" x14ac:dyDescent="0.2">
      <c r="A184" s="48">
        <f>'S4 Maquette'!B185</f>
        <v>0</v>
      </c>
      <c r="B184" s="48">
        <f>'S4 Maquette'!C185</f>
        <v>0</v>
      </c>
      <c r="C184" s="43">
        <f>'S4 Maquette'!F185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7"/>
      <c r="W184"/>
    </row>
    <row r="185" spans="1:23" ht="30.5" customHeight="1" x14ac:dyDescent="0.2">
      <c r="A185" s="48">
        <f>'S4 Maquette'!B186</f>
        <v>0</v>
      </c>
      <c r="B185" s="48">
        <f>'S4 Maquette'!C186</f>
        <v>0</v>
      </c>
      <c r="C185" s="43">
        <f>'S4 Maquette'!F186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7"/>
      <c r="W185"/>
    </row>
    <row r="186" spans="1:23" ht="30.5" customHeight="1" x14ac:dyDescent="0.2">
      <c r="A186" s="48">
        <f>'S4 Maquette'!B187</f>
        <v>0</v>
      </c>
      <c r="B186" s="48">
        <f>'S4 Maquette'!C187</f>
        <v>0</v>
      </c>
      <c r="C186" s="43">
        <f>'S4 Maquette'!F187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7"/>
      <c r="W186"/>
    </row>
    <row r="187" spans="1:23" ht="30.5" customHeight="1" x14ac:dyDescent="0.2">
      <c r="A187" s="48">
        <f>'S4 Maquette'!B188</f>
        <v>0</v>
      </c>
      <c r="B187" s="48">
        <f>'S4 Maquette'!C188</f>
        <v>0</v>
      </c>
      <c r="C187" s="43">
        <f>'S4 Maquette'!F188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7"/>
      <c r="W187"/>
    </row>
    <row r="188" spans="1:23" ht="30.5" customHeight="1" x14ac:dyDescent="0.2">
      <c r="A188" s="48">
        <f>'S4 Maquette'!B189</f>
        <v>0</v>
      </c>
      <c r="B188" s="48">
        <f>'S4 Maquette'!C189</f>
        <v>0</v>
      </c>
      <c r="C188" s="43">
        <f>'S4 Maquette'!F189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7"/>
      <c r="W188"/>
    </row>
    <row r="189" spans="1:23" ht="30.5" customHeight="1" x14ac:dyDescent="0.2">
      <c r="A189" s="48">
        <f>'S4 Maquette'!B190</f>
        <v>0</v>
      </c>
      <c r="B189" s="48">
        <f>'S4 Maquette'!C190</f>
        <v>0</v>
      </c>
      <c r="C189" s="43">
        <f>'S4 Maquette'!F190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7"/>
      <c r="W189"/>
    </row>
    <row r="190" spans="1:23" ht="30.5" customHeight="1" x14ac:dyDescent="0.2">
      <c r="A190" s="48">
        <f>'S4 Maquette'!B191</f>
        <v>0</v>
      </c>
      <c r="B190" s="48">
        <f>'S4 Maquette'!C191</f>
        <v>0</v>
      </c>
      <c r="C190" s="43">
        <f>'S4 Maquette'!F191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7"/>
      <c r="W190"/>
    </row>
    <row r="191" spans="1:23" ht="30.5" customHeight="1" x14ac:dyDescent="0.2">
      <c r="A191" s="48">
        <f>'S4 Maquette'!B192</f>
        <v>0</v>
      </c>
      <c r="B191" s="48">
        <f>'S4 Maquette'!C192</f>
        <v>0</v>
      </c>
      <c r="C191" s="43">
        <f>'S4 Maquette'!F192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7"/>
      <c r="W191"/>
    </row>
    <row r="192" spans="1:23" ht="30.5" customHeight="1" x14ac:dyDescent="0.2">
      <c r="A192" s="48">
        <f>'S4 Maquette'!B193</f>
        <v>0</v>
      </c>
      <c r="B192" s="48">
        <f>'S4 Maquette'!C193</f>
        <v>0</v>
      </c>
      <c r="C192" s="43">
        <f>'S4 Maquette'!F193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7"/>
      <c r="W192"/>
    </row>
    <row r="193" spans="1:23" ht="30.5" customHeight="1" x14ac:dyDescent="0.2">
      <c r="A193" s="48">
        <f>'S4 Maquette'!B194</f>
        <v>0</v>
      </c>
      <c r="B193" s="48">
        <f>'S4 Maquette'!C194</f>
        <v>0</v>
      </c>
      <c r="C193" s="43">
        <f>'S4 Maquette'!F194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7"/>
      <c r="W193"/>
    </row>
    <row r="194" spans="1:23" ht="30.5" customHeight="1" x14ac:dyDescent="0.2">
      <c r="A194" s="48">
        <f>'S4 Maquette'!B195</f>
        <v>0</v>
      </c>
      <c r="B194" s="48">
        <f>'S4 Maquette'!C195</f>
        <v>0</v>
      </c>
      <c r="C194" s="43">
        <f>'S4 Maquette'!F195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7"/>
      <c r="W194"/>
    </row>
    <row r="195" spans="1:23" ht="30.5" customHeight="1" x14ac:dyDescent="0.2">
      <c r="A195" s="48">
        <f>'S4 Maquette'!B196</f>
        <v>0</v>
      </c>
      <c r="B195" s="48">
        <f>'S4 Maquette'!C196</f>
        <v>0</v>
      </c>
      <c r="C195" s="43">
        <f>'S4 Maquette'!F196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7"/>
      <c r="W195"/>
    </row>
    <row r="196" spans="1:23" ht="30.5" customHeight="1" x14ac:dyDescent="0.2">
      <c r="A196" s="48">
        <f>'S4 Maquette'!B197</f>
        <v>0</v>
      </c>
      <c r="B196" s="48">
        <f>'S4 Maquette'!C197</f>
        <v>0</v>
      </c>
      <c r="C196" s="43">
        <f>'S4 Maquette'!F197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7"/>
      <c r="W196"/>
    </row>
    <row r="197" spans="1:23" ht="30.5" customHeight="1" x14ac:dyDescent="0.2">
      <c r="A197" s="48">
        <f>'S4 Maquette'!B198</f>
        <v>0</v>
      </c>
      <c r="B197" s="48">
        <f>'S4 Maquette'!C198</f>
        <v>0</v>
      </c>
      <c r="C197" s="43">
        <f>'S4 Maquette'!F198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7"/>
      <c r="W197"/>
    </row>
    <row r="198" spans="1:23" ht="30.5" customHeight="1" x14ac:dyDescent="0.2">
      <c r="A198" s="48">
        <f>'S4 Maquette'!B199</f>
        <v>0</v>
      </c>
      <c r="B198" s="48">
        <f>'S4 Maquette'!C199</f>
        <v>0</v>
      </c>
      <c r="C198" s="43">
        <f>'S4 Maquette'!F199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7"/>
      <c r="W198"/>
    </row>
    <row r="199" spans="1:23" ht="30.5" customHeight="1" x14ac:dyDescent="0.2">
      <c r="A199" s="48">
        <f>'S4 Maquette'!B200</f>
        <v>0</v>
      </c>
      <c r="B199" s="48">
        <f>'S4 Maquette'!C200</f>
        <v>0</v>
      </c>
      <c r="C199" s="43">
        <f>'S4 Maquette'!F200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7"/>
      <c r="W199"/>
    </row>
    <row r="200" spans="1:23" ht="30.5" customHeight="1" x14ac:dyDescent="0.2">
      <c r="A200" s="48">
        <f>'S4 Maquette'!B201</f>
        <v>0</v>
      </c>
      <c r="B200" s="48">
        <f>'S4 Maquette'!C201</f>
        <v>0</v>
      </c>
      <c r="C200" s="43">
        <f>'S4 Maquette'!F201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7"/>
      <c r="W200"/>
    </row>
    <row r="201" spans="1:23" ht="30.5" customHeight="1" x14ac:dyDescent="0.2">
      <c r="A201" s="48">
        <f>'S4 Maquette'!B202</f>
        <v>0</v>
      </c>
      <c r="B201" s="48">
        <f>'S4 Maquette'!C202</f>
        <v>0</v>
      </c>
      <c r="C201" s="43">
        <f>'S4 Maquette'!F202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7"/>
      <c r="W201"/>
    </row>
    <row r="202" spans="1:23" ht="30.5" customHeight="1" x14ac:dyDescent="0.2">
      <c r="A202" s="48">
        <f>'S4 Maquette'!B203</f>
        <v>0</v>
      </c>
      <c r="B202" s="48">
        <f>'S4 Maquette'!C203</f>
        <v>0</v>
      </c>
      <c r="C202" s="43">
        <f>'S4 Maquette'!F203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7"/>
      <c r="W202"/>
    </row>
    <row r="203" spans="1:23" ht="30.5" customHeight="1" x14ac:dyDescent="0.2">
      <c r="A203" s="48">
        <f>'S4 Maquette'!B204</f>
        <v>0</v>
      </c>
      <c r="B203" s="48">
        <f>'S4 Maquette'!C204</f>
        <v>0</v>
      </c>
      <c r="C203" s="43">
        <f>'S4 Maquette'!F204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7"/>
      <c r="W203"/>
    </row>
    <row r="204" spans="1:23" ht="30.5" customHeight="1" x14ac:dyDescent="0.2">
      <c r="A204" s="48">
        <f>'S4 Maquette'!B205</f>
        <v>0</v>
      </c>
      <c r="B204" s="48">
        <f>'S4 Maquette'!C205</f>
        <v>0</v>
      </c>
      <c r="C204" s="43">
        <f>'S4 Maquette'!F205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7"/>
      <c r="W204"/>
    </row>
    <row r="205" spans="1:23" ht="30.5" customHeight="1" x14ac:dyDescent="0.2">
      <c r="A205" s="48">
        <f>'S4 Maquette'!B206</f>
        <v>0</v>
      </c>
      <c r="B205" s="48">
        <f>'S4 Maquette'!C206</f>
        <v>0</v>
      </c>
      <c r="C205" s="43">
        <f>'S4 Maquette'!F206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7"/>
      <c r="W205"/>
    </row>
    <row r="206" spans="1:23" ht="30.5" customHeight="1" x14ac:dyDescent="0.2">
      <c r="A206" s="48">
        <f>'S4 Maquette'!B207</f>
        <v>0</v>
      </c>
      <c r="B206" s="48">
        <f>'S4 Maquette'!C207</f>
        <v>0</v>
      </c>
      <c r="C206" s="43">
        <f>'S4 Maquette'!F207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7"/>
      <c r="W206"/>
    </row>
    <row r="207" spans="1:23" ht="30.5" customHeight="1" x14ac:dyDescent="0.2">
      <c r="A207" s="48">
        <f>'S4 Maquette'!B208</f>
        <v>0</v>
      </c>
      <c r="B207" s="48">
        <f>'S4 Maquette'!C208</f>
        <v>0</v>
      </c>
      <c r="C207" s="43">
        <f>'S4 Maquette'!F208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7"/>
      <c r="W207"/>
    </row>
    <row r="208" spans="1:23" ht="30.5" customHeight="1" x14ac:dyDescent="0.2">
      <c r="A208" s="48">
        <f>'S4 Maquette'!B209</f>
        <v>0</v>
      </c>
      <c r="B208" s="48">
        <f>'S4 Maquette'!C209</f>
        <v>0</v>
      </c>
      <c r="C208" s="43">
        <f>'S4 Maquette'!F209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7"/>
      <c r="W208"/>
    </row>
    <row r="209" spans="1:23" ht="30.5" customHeight="1" x14ac:dyDescent="0.2">
      <c r="A209" s="48">
        <f>'S4 Maquette'!B210</f>
        <v>0</v>
      </c>
      <c r="B209" s="48">
        <f>'S4 Maquette'!C210</f>
        <v>0</v>
      </c>
      <c r="C209" s="43">
        <f>'S4 Maquette'!F210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7"/>
      <c r="W209"/>
    </row>
    <row r="210" spans="1:23" ht="30.5" customHeight="1" x14ac:dyDescent="0.2">
      <c r="A210" s="48">
        <f>'S4 Maquette'!B211</f>
        <v>0</v>
      </c>
      <c r="B210" s="48">
        <f>'S4 Maquette'!C211</f>
        <v>0</v>
      </c>
      <c r="C210" s="43">
        <f>'S4 Maquette'!F211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7"/>
      <c r="W210"/>
    </row>
    <row r="211" spans="1:23" ht="30.5" customHeight="1" x14ac:dyDescent="0.2">
      <c r="A211" s="48">
        <f>'S4 Maquette'!B212</f>
        <v>0</v>
      </c>
      <c r="B211" s="48">
        <f>'S4 Maquette'!C212</f>
        <v>0</v>
      </c>
      <c r="C211" s="43">
        <f>'S4 Maquette'!F212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7"/>
      <c r="W211"/>
    </row>
    <row r="212" spans="1:23" ht="30.5" customHeight="1" x14ac:dyDescent="0.2">
      <c r="A212" s="48">
        <f>'S4 Maquette'!B213</f>
        <v>0</v>
      </c>
      <c r="B212" s="48">
        <f>'S4 Maquette'!C213</f>
        <v>0</v>
      </c>
      <c r="C212" s="43">
        <f>'S4 Maquette'!F213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7"/>
      <c r="W212"/>
    </row>
    <row r="213" spans="1:23" ht="30.5" customHeight="1" x14ac:dyDescent="0.2">
      <c r="A213" s="48">
        <f>'S4 Maquette'!B214</f>
        <v>0</v>
      </c>
      <c r="B213" s="48">
        <f>'S4 Maquette'!C214</f>
        <v>0</v>
      </c>
      <c r="C213" s="43">
        <f>'S4 Maquette'!F214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7"/>
      <c r="W213"/>
    </row>
    <row r="214" spans="1:23" ht="30.5" customHeight="1" x14ac:dyDescent="0.2">
      <c r="A214" s="48">
        <f>'S4 Maquette'!B215</f>
        <v>0</v>
      </c>
      <c r="B214" s="48">
        <f>'S4 Maquette'!C215</f>
        <v>0</v>
      </c>
      <c r="C214" s="43">
        <f>'S4 Maquette'!F215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7"/>
      <c r="W214"/>
    </row>
    <row r="215" spans="1:23" ht="30.5" customHeight="1" x14ac:dyDescent="0.2">
      <c r="A215" s="48">
        <f>'S4 Maquette'!B216</f>
        <v>0</v>
      </c>
      <c r="B215" s="48">
        <f>'S4 Maquette'!C216</f>
        <v>0</v>
      </c>
      <c r="C215" s="43">
        <f>'S4 Maquette'!F216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7"/>
      <c r="W215"/>
    </row>
    <row r="216" spans="1:23" ht="30.5" customHeight="1" x14ac:dyDescent="0.2">
      <c r="A216" s="48">
        <f>'S4 Maquette'!B217</f>
        <v>0</v>
      </c>
      <c r="B216" s="48">
        <f>'S4 Maquette'!C217</f>
        <v>0</v>
      </c>
      <c r="C216" s="43">
        <f>'S4 Maquette'!F217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7"/>
      <c r="W216"/>
    </row>
    <row r="217" spans="1:23" ht="30.5" customHeight="1" x14ac:dyDescent="0.2">
      <c r="A217" s="48">
        <f>'S4 Maquette'!B218</f>
        <v>0</v>
      </c>
      <c r="B217" s="48">
        <f>'S4 Maquette'!C218</f>
        <v>0</v>
      </c>
      <c r="C217" s="43">
        <f>'S4 Maquette'!F218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7"/>
      <c r="W217"/>
    </row>
    <row r="218" spans="1:23" ht="30.5" customHeight="1" x14ac:dyDescent="0.2">
      <c r="A218" s="48">
        <f>'S4 Maquette'!B219</f>
        <v>0</v>
      </c>
      <c r="B218" s="48">
        <f>'S4 Maquette'!C219</f>
        <v>0</v>
      </c>
      <c r="C218" s="43">
        <f>'S4 Maquette'!F219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7"/>
      <c r="W218"/>
    </row>
    <row r="219" spans="1:23" ht="30.5" customHeight="1" x14ac:dyDescent="0.2">
      <c r="A219" s="48">
        <f>'S4 Maquette'!B220</f>
        <v>0</v>
      </c>
      <c r="B219" s="48">
        <f>'S4 Maquette'!C220</f>
        <v>0</v>
      </c>
      <c r="C219" s="43">
        <f>'S4 Maquette'!F220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7"/>
      <c r="W219"/>
    </row>
    <row r="220" spans="1:23" ht="30.5" customHeight="1" x14ac:dyDescent="0.2">
      <c r="A220" s="48">
        <f>'S4 Maquette'!B221</f>
        <v>0</v>
      </c>
      <c r="B220" s="48">
        <f>'S4 Maquette'!C221</f>
        <v>0</v>
      </c>
      <c r="C220" s="43">
        <f>'S4 Maquette'!F221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7"/>
      <c r="W220"/>
    </row>
    <row r="221" spans="1:23" ht="30.5" customHeight="1" x14ac:dyDescent="0.2">
      <c r="A221" s="48">
        <f>'S4 Maquette'!B222</f>
        <v>0</v>
      </c>
      <c r="B221" s="48">
        <f>'S4 Maquette'!C222</f>
        <v>0</v>
      </c>
      <c r="C221" s="43">
        <f>'S4 Maquette'!F222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7"/>
      <c r="W221"/>
    </row>
    <row r="222" spans="1:23" ht="30.5" customHeight="1" x14ac:dyDescent="0.2">
      <c r="A222" s="48">
        <f>'S4 Maquette'!B223</f>
        <v>0</v>
      </c>
      <c r="B222" s="48">
        <f>'S4 Maquette'!C223</f>
        <v>0</v>
      </c>
      <c r="C222" s="43">
        <f>'S4 Maquette'!F223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7"/>
      <c r="W222"/>
    </row>
    <row r="223" spans="1:23" ht="30.5" customHeight="1" x14ac:dyDescent="0.2">
      <c r="A223" s="48">
        <f>'S4 Maquette'!B224</f>
        <v>0</v>
      </c>
      <c r="B223" s="48">
        <f>'S4 Maquette'!C224</f>
        <v>0</v>
      </c>
      <c r="C223" s="43">
        <f>'S4 Maquette'!F224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7"/>
      <c r="W223"/>
    </row>
    <row r="224" spans="1:23" ht="30.5" customHeight="1" x14ac:dyDescent="0.2">
      <c r="A224" s="48">
        <f>'S4 Maquette'!B225</f>
        <v>0</v>
      </c>
      <c r="B224" s="48">
        <f>'S4 Maquette'!C225</f>
        <v>0</v>
      </c>
      <c r="C224" s="43">
        <f>'S4 Maquette'!F225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7"/>
      <c r="W224"/>
    </row>
    <row r="225" spans="1:23" ht="30.5" customHeight="1" x14ac:dyDescent="0.2">
      <c r="A225" s="48">
        <f>'S4 Maquette'!B226</f>
        <v>0</v>
      </c>
      <c r="B225" s="48">
        <f>'S4 Maquette'!C226</f>
        <v>0</v>
      </c>
      <c r="C225" s="43">
        <f>'S4 Maquette'!F226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7"/>
      <c r="W225"/>
    </row>
    <row r="226" spans="1:23" ht="30.5" customHeight="1" x14ac:dyDescent="0.2">
      <c r="A226" s="48">
        <f>'S4 Maquette'!B227</f>
        <v>0</v>
      </c>
      <c r="B226" s="48">
        <f>'S4 Maquette'!C227</f>
        <v>0</v>
      </c>
      <c r="C226" s="43">
        <f>'S4 Maquette'!F227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7"/>
      <c r="W226"/>
    </row>
    <row r="227" spans="1:23" ht="30.5" customHeight="1" x14ac:dyDescent="0.2">
      <c r="A227" s="48">
        <f>'S4 Maquette'!B228</f>
        <v>0</v>
      </c>
      <c r="B227" s="48">
        <f>'S4 Maquette'!C228</f>
        <v>0</v>
      </c>
      <c r="C227" s="43">
        <f>'S4 Maquette'!F228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7"/>
      <c r="W227"/>
    </row>
    <row r="228" spans="1:23" ht="30.5" customHeight="1" x14ac:dyDescent="0.2">
      <c r="A228" s="48">
        <f>'S4 Maquette'!B229</f>
        <v>0</v>
      </c>
      <c r="B228" s="48">
        <f>'S4 Maquette'!C229</f>
        <v>0</v>
      </c>
      <c r="C228" s="43">
        <f>'S4 Maquette'!F229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7"/>
      <c r="W228"/>
    </row>
    <row r="229" spans="1:23" ht="30.5" customHeight="1" x14ac:dyDescent="0.2">
      <c r="A229" s="48">
        <f>'S4 Maquette'!B230</f>
        <v>0</v>
      </c>
      <c r="B229" s="48">
        <f>'S4 Maquette'!C230</f>
        <v>0</v>
      </c>
      <c r="C229" s="43">
        <f>'S4 Maquette'!F230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7"/>
      <c r="W229"/>
    </row>
    <row r="230" spans="1:23" ht="30.5" customHeight="1" x14ac:dyDescent="0.2">
      <c r="A230" s="48">
        <f>'S4 Maquette'!B231</f>
        <v>0</v>
      </c>
      <c r="B230" s="48">
        <f>'S4 Maquette'!C231</f>
        <v>0</v>
      </c>
      <c r="C230" s="43">
        <f>'S4 Maquette'!F231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7"/>
      <c r="W230"/>
    </row>
    <row r="231" spans="1:23" ht="30.5" customHeight="1" x14ac:dyDescent="0.2">
      <c r="A231" s="48">
        <f>'S4 Maquette'!B232</f>
        <v>0</v>
      </c>
      <c r="B231" s="48">
        <f>'S4 Maquette'!C232</f>
        <v>0</v>
      </c>
      <c r="C231" s="43">
        <f>'S4 Maquette'!F232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7"/>
      <c r="W231"/>
    </row>
    <row r="232" spans="1:23" ht="30.5" customHeight="1" x14ac:dyDescent="0.2">
      <c r="A232" s="48">
        <f>'S4 Maquette'!B233</f>
        <v>0</v>
      </c>
      <c r="B232" s="48">
        <f>'S4 Maquette'!C233</f>
        <v>0</v>
      </c>
      <c r="C232" s="43">
        <f>'S4 Maquette'!F233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7"/>
      <c r="W232"/>
    </row>
    <row r="233" spans="1:23" ht="30.5" customHeight="1" x14ac:dyDescent="0.2">
      <c r="A233" s="48">
        <f>'S4 Maquette'!B234</f>
        <v>0</v>
      </c>
      <c r="B233" s="48">
        <f>'S4 Maquette'!C234</f>
        <v>0</v>
      </c>
      <c r="C233" s="43">
        <f>'S4 Maquette'!F234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7"/>
      <c r="W233"/>
    </row>
    <row r="234" spans="1:23" ht="30.5" customHeight="1" x14ac:dyDescent="0.2">
      <c r="A234" s="48">
        <f>'S4 Maquette'!B235</f>
        <v>0</v>
      </c>
      <c r="B234" s="48">
        <f>'S4 Maquette'!C235</f>
        <v>0</v>
      </c>
      <c r="C234" s="43">
        <f>'S4 Maquette'!F235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7"/>
      <c r="W234"/>
    </row>
    <row r="235" spans="1:23" ht="30.5" customHeight="1" x14ac:dyDescent="0.2">
      <c r="A235" s="48">
        <f>'S4 Maquette'!B236</f>
        <v>0</v>
      </c>
      <c r="B235" s="48">
        <f>'S4 Maquette'!C236</f>
        <v>0</v>
      </c>
      <c r="C235" s="43">
        <f>'S4 Maquette'!F236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7"/>
      <c r="W235"/>
    </row>
    <row r="236" spans="1:23" ht="30.5" customHeight="1" x14ac:dyDescent="0.2">
      <c r="A236" s="48">
        <f>'S4 Maquette'!B237</f>
        <v>0</v>
      </c>
      <c r="B236" s="48">
        <f>'S4 Maquette'!C237</f>
        <v>0</v>
      </c>
      <c r="C236" s="43">
        <f>'S4 Maquette'!F237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7"/>
      <c r="W236"/>
    </row>
    <row r="237" spans="1:23" ht="30.5" customHeight="1" x14ac:dyDescent="0.2">
      <c r="A237" s="48">
        <f>'S4 Maquette'!B238</f>
        <v>0</v>
      </c>
      <c r="B237" s="48">
        <f>'S4 Maquette'!C238</f>
        <v>0</v>
      </c>
      <c r="C237" s="43">
        <f>'S4 Maquette'!F238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7"/>
      <c r="W237"/>
    </row>
    <row r="238" spans="1:23" ht="30.5" customHeight="1" x14ac:dyDescent="0.2">
      <c r="A238" s="48">
        <f>'S4 Maquette'!B239</f>
        <v>0</v>
      </c>
      <c r="B238" s="48">
        <f>'S4 Maquette'!C239</f>
        <v>0</v>
      </c>
      <c r="C238" s="43">
        <f>'S4 Maquette'!F239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7"/>
      <c r="W238"/>
    </row>
    <row r="239" spans="1:23" ht="30.5" customHeight="1" x14ac:dyDescent="0.2">
      <c r="A239" s="48">
        <f>'S4 Maquette'!B240</f>
        <v>0</v>
      </c>
      <c r="B239" s="48">
        <f>'S4 Maquette'!C240</f>
        <v>0</v>
      </c>
      <c r="C239" s="43">
        <f>'S4 Maquette'!F240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7"/>
      <c r="W239"/>
    </row>
    <row r="240" spans="1:23" ht="30.5" customHeight="1" x14ac:dyDescent="0.2">
      <c r="A240" s="48">
        <f>'S4 Maquette'!B241</f>
        <v>0</v>
      </c>
      <c r="B240" s="48">
        <f>'S4 Maquette'!C241</f>
        <v>0</v>
      </c>
      <c r="C240" s="43">
        <f>'S4 Maquette'!F241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7"/>
      <c r="W240"/>
    </row>
    <row r="241" spans="1:23" ht="30.5" customHeight="1" x14ac:dyDescent="0.2">
      <c r="A241" s="48">
        <f>'S4 Maquette'!B242</f>
        <v>0</v>
      </c>
      <c r="B241" s="48">
        <f>'S4 Maquette'!C242</f>
        <v>0</v>
      </c>
      <c r="C241" s="43">
        <f>'S4 Maquette'!F242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7"/>
      <c r="W241"/>
    </row>
    <row r="242" spans="1:23" ht="30.5" customHeight="1" x14ac:dyDescent="0.2">
      <c r="A242" s="48">
        <f>'S4 Maquette'!B243</f>
        <v>0</v>
      </c>
      <c r="B242" s="48">
        <f>'S4 Maquette'!C243</f>
        <v>0</v>
      </c>
      <c r="C242" s="43">
        <f>'S4 Maquette'!F243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7"/>
      <c r="W242"/>
    </row>
    <row r="243" spans="1:23" ht="30.5" customHeight="1" x14ac:dyDescent="0.2">
      <c r="A243" s="48">
        <f>'S4 Maquette'!B244</f>
        <v>0</v>
      </c>
      <c r="B243" s="48">
        <f>'S4 Maquette'!C244</f>
        <v>0</v>
      </c>
      <c r="C243" s="43">
        <f>'S4 Maquette'!F244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7"/>
      <c r="W243"/>
    </row>
    <row r="244" spans="1:23" ht="30.5" customHeight="1" x14ac:dyDescent="0.2">
      <c r="A244" s="48">
        <f>'S4 Maquette'!B245</f>
        <v>0</v>
      </c>
      <c r="B244" s="48">
        <f>'S4 Maquette'!C245</f>
        <v>0</v>
      </c>
      <c r="C244" s="43">
        <f>'S4 Maquette'!F245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7"/>
      <c r="W244"/>
    </row>
    <row r="245" spans="1:23" ht="30.5" customHeight="1" x14ac:dyDescent="0.2">
      <c r="A245" s="48">
        <f>'S4 Maquette'!B246</f>
        <v>0</v>
      </c>
      <c r="B245" s="48">
        <f>'S4 Maquette'!C246</f>
        <v>0</v>
      </c>
      <c r="C245" s="43">
        <f>'S4 Maquette'!F246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7"/>
      <c r="W245"/>
    </row>
    <row r="246" spans="1:23" ht="30.5" customHeight="1" x14ac:dyDescent="0.2">
      <c r="A246" s="48">
        <f>'S4 Maquette'!B247</f>
        <v>0</v>
      </c>
      <c r="B246" s="48">
        <f>'S4 Maquette'!C247</f>
        <v>0</v>
      </c>
      <c r="C246" s="43">
        <f>'S4 Maquette'!F247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7"/>
      <c r="W246"/>
    </row>
    <row r="247" spans="1:23" ht="30.5" customHeight="1" x14ac:dyDescent="0.2">
      <c r="A247" s="48">
        <f>'S4 Maquette'!B248</f>
        <v>0</v>
      </c>
      <c r="B247" s="48">
        <f>'S4 Maquette'!C248</f>
        <v>0</v>
      </c>
      <c r="C247" s="43">
        <f>'S4 Maquette'!F248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7"/>
      <c r="W247"/>
    </row>
    <row r="248" spans="1:23" ht="30.5" customHeight="1" x14ac:dyDescent="0.2">
      <c r="A248" s="48">
        <f>'S4 Maquette'!B249</f>
        <v>0</v>
      </c>
      <c r="B248" s="48">
        <f>'S4 Maquette'!C249</f>
        <v>0</v>
      </c>
      <c r="C248" s="43">
        <f>'S4 Maquette'!F249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7"/>
      <c r="W248"/>
    </row>
    <row r="249" spans="1:23" ht="30.5" customHeight="1" x14ac:dyDescent="0.2">
      <c r="A249" s="48">
        <f>'S4 Maquette'!B250</f>
        <v>0</v>
      </c>
      <c r="B249" s="48">
        <f>'S4 Maquette'!C250</f>
        <v>0</v>
      </c>
      <c r="C249" s="43">
        <f>'S4 Maquette'!F250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7"/>
      <c r="W249"/>
    </row>
    <row r="250" spans="1:23" ht="30.5" customHeight="1" x14ac:dyDescent="0.2">
      <c r="A250" s="48">
        <f>'S4 Maquette'!B251</f>
        <v>0</v>
      </c>
      <c r="B250" s="48">
        <f>'S4 Maquette'!C251</f>
        <v>0</v>
      </c>
      <c r="C250" s="43">
        <f>'S4 Maquette'!F251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7"/>
      <c r="W250"/>
    </row>
    <row r="251" spans="1:23" ht="30.5" customHeight="1" x14ac:dyDescent="0.2">
      <c r="A251" s="48">
        <f>'S4 Maquette'!B252</f>
        <v>0</v>
      </c>
      <c r="B251" s="48">
        <f>'S4 Maquette'!C252</f>
        <v>0</v>
      </c>
      <c r="C251" s="43">
        <f>'S4 Maquette'!F252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7"/>
      <c r="W251"/>
    </row>
    <row r="252" spans="1:23" ht="30.5" customHeight="1" x14ac:dyDescent="0.2">
      <c r="A252" s="48">
        <f>'S4 Maquette'!B253</f>
        <v>0</v>
      </c>
      <c r="B252" s="48">
        <f>'S4 Maquette'!C253</f>
        <v>0</v>
      </c>
      <c r="C252" s="43">
        <f>'S4 Maquette'!F253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7"/>
      <c r="W252"/>
    </row>
    <row r="253" spans="1:23" ht="30.5" customHeight="1" x14ac:dyDescent="0.2">
      <c r="A253" s="48">
        <f>'S4 Maquette'!B254</f>
        <v>0</v>
      </c>
      <c r="B253" s="48">
        <f>'S4 Maquette'!C254</f>
        <v>0</v>
      </c>
      <c r="C253" s="43">
        <f>'S4 Maquette'!F254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7"/>
      <c r="W253"/>
    </row>
    <row r="254" spans="1:23" ht="30.5" customHeight="1" x14ac:dyDescent="0.2">
      <c r="A254" s="48">
        <f>'S4 Maquette'!B255</f>
        <v>0</v>
      </c>
      <c r="B254" s="48">
        <f>'S4 Maquette'!C255</f>
        <v>0</v>
      </c>
      <c r="C254" s="43">
        <f>'S4 Maquette'!F255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7"/>
      <c r="W254"/>
    </row>
    <row r="255" spans="1:23" ht="30.5" customHeight="1" x14ac:dyDescent="0.2">
      <c r="A255" s="48">
        <f>'S4 Maquette'!B256</f>
        <v>0</v>
      </c>
      <c r="B255" s="48">
        <f>'S4 Maquette'!C256</f>
        <v>0</v>
      </c>
      <c r="C255" s="43">
        <f>'S4 Maquette'!F256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7"/>
      <c r="W255"/>
    </row>
    <row r="256" spans="1:23" ht="30.5" customHeight="1" x14ac:dyDescent="0.2">
      <c r="A256" s="48">
        <f>'S4 Maquette'!B257</f>
        <v>0</v>
      </c>
      <c r="B256" s="48">
        <f>'S4 Maquette'!C257</f>
        <v>0</v>
      </c>
      <c r="C256" s="43">
        <f>'S4 Maquette'!F257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7"/>
      <c r="W256"/>
    </row>
    <row r="257" spans="1:23" ht="30.5" customHeight="1" x14ac:dyDescent="0.2">
      <c r="A257" s="48">
        <f>'S4 Maquette'!B258</f>
        <v>0</v>
      </c>
      <c r="B257" s="48">
        <f>'S4 Maquette'!C258</f>
        <v>0</v>
      </c>
      <c r="C257" s="43">
        <f>'S4 Maquette'!F258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7"/>
      <c r="W257"/>
    </row>
    <row r="258" spans="1:23" ht="30.5" customHeight="1" x14ac:dyDescent="0.2">
      <c r="A258" s="48">
        <f>'S4 Maquette'!B259</f>
        <v>0</v>
      </c>
      <c r="B258" s="48">
        <f>'S4 Maquette'!C259</f>
        <v>0</v>
      </c>
      <c r="C258" s="43">
        <f>'S4 Maquette'!F259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7"/>
      <c r="W258"/>
    </row>
    <row r="259" spans="1:23" ht="30.5" customHeight="1" x14ac:dyDescent="0.2">
      <c r="A259" s="48">
        <f>'S4 Maquette'!B260</f>
        <v>0</v>
      </c>
      <c r="B259" s="48">
        <f>'S4 Maquette'!C260</f>
        <v>0</v>
      </c>
      <c r="C259" s="43">
        <f>'S4 Maquette'!F260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7"/>
      <c r="W259"/>
    </row>
    <row r="260" spans="1:23" ht="30.5" customHeight="1" x14ac:dyDescent="0.2">
      <c r="A260" s="48">
        <f>'S4 Maquette'!B261</f>
        <v>0</v>
      </c>
      <c r="B260" s="48">
        <f>'S4 Maquette'!C261</f>
        <v>0</v>
      </c>
      <c r="C260" s="43">
        <f>'S4 Maquette'!F261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7"/>
      <c r="W260"/>
    </row>
    <row r="261" spans="1:23" ht="30.5" customHeight="1" x14ac:dyDescent="0.2">
      <c r="A261" s="48">
        <f>'S4 Maquette'!B262</f>
        <v>0</v>
      </c>
      <c r="B261" s="48">
        <f>'S4 Maquette'!C262</f>
        <v>0</v>
      </c>
      <c r="C261" s="43">
        <f>'S4 Maquette'!F262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7"/>
      <c r="W261"/>
    </row>
    <row r="262" spans="1:23" ht="30.5" customHeight="1" x14ac:dyDescent="0.2">
      <c r="A262" s="48">
        <f>'S4 Maquette'!B263</f>
        <v>0</v>
      </c>
      <c r="B262" s="48">
        <f>'S4 Maquette'!C263</f>
        <v>0</v>
      </c>
      <c r="C262" s="43">
        <f>'S4 Maquette'!F263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7"/>
      <c r="W262"/>
    </row>
    <row r="263" spans="1:23" ht="30.5" customHeight="1" x14ac:dyDescent="0.2">
      <c r="A263" s="48">
        <f>'S4 Maquette'!B264</f>
        <v>0</v>
      </c>
      <c r="B263" s="48">
        <f>'S4 Maquette'!C264</f>
        <v>0</v>
      </c>
      <c r="C263" s="43">
        <f>'S4 Maquette'!F264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7"/>
      <c r="W263"/>
    </row>
    <row r="264" spans="1:23" ht="30.5" customHeight="1" x14ac:dyDescent="0.2">
      <c r="A264" s="48">
        <f>'S4 Maquette'!B265</f>
        <v>0</v>
      </c>
      <c r="B264" s="48">
        <f>'S4 Maquette'!C265</f>
        <v>0</v>
      </c>
      <c r="C264" s="43">
        <f>'S4 Maquette'!F265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7"/>
      <c r="W264"/>
    </row>
    <row r="265" spans="1:23" ht="30.5" customHeight="1" x14ac:dyDescent="0.2">
      <c r="A265" s="48">
        <f>'S4 Maquette'!B266</f>
        <v>0</v>
      </c>
      <c r="B265" s="48">
        <f>'S4 Maquette'!C266</f>
        <v>0</v>
      </c>
      <c r="C265" s="43">
        <f>'S4 Maquette'!F266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7"/>
      <c r="W265"/>
    </row>
    <row r="266" spans="1:23" ht="30.5" customHeight="1" x14ac:dyDescent="0.2">
      <c r="A266" s="48">
        <f>'S4 Maquette'!B267</f>
        <v>0</v>
      </c>
      <c r="B266" s="48">
        <f>'S4 Maquette'!C267</f>
        <v>0</v>
      </c>
      <c r="C266" s="43">
        <f>'S4 Maquette'!F267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7"/>
      <c r="W266"/>
    </row>
    <row r="267" spans="1:23" ht="30.5" customHeight="1" x14ac:dyDescent="0.2">
      <c r="A267" s="48">
        <f>'S4 Maquette'!B268</f>
        <v>0</v>
      </c>
      <c r="B267" s="48">
        <f>'S4 Maquette'!C268</f>
        <v>0</v>
      </c>
      <c r="C267" s="43">
        <f>'S4 Maquette'!F268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7"/>
      <c r="W267"/>
    </row>
    <row r="268" spans="1:23" ht="30.5" customHeight="1" x14ac:dyDescent="0.2">
      <c r="A268" s="48">
        <f>'S4 Maquette'!B269</f>
        <v>0</v>
      </c>
      <c r="B268" s="48">
        <f>'S4 Maquette'!C269</f>
        <v>0</v>
      </c>
      <c r="C268" s="43">
        <f>'S4 Maquette'!F269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7"/>
      <c r="W268"/>
    </row>
    <row r="269" spans="1:23" ht="30.5" customHeight="1" x14ac:dyDescent="0.2">
      <c r="A269" s="48">
        <f>'S4 Maquette'!B270</f>
        <v>0</v>
      </c>
      <c r="B269" s="48">
        <f>'S4 Maquette'!C270</f>
        <v>0</v>
      </c>
      <c r="C269" s="43">
        <f>'S4 Maquette'!F270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7"/>
      <c r="W269"/>
    </row>
    <row r="270" spans="1:23" ht="30.5" customHeight="1" x14ac:dyDescent="0.2">
      <c r="A270" s="48">
        <f>'S4 Maquette'!B271</f>
        <v>0</v>
      </c>
      <c r="B270" s="48">
        <f>'S4 Maquette'!C271</f>
        <v>0</v>
      </c>
      <c r="C270" s="43">
        <f>'S4 Maquette'!F271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7"/>
      <c r="W270"/>
    </row>
    <row r="271" spans="1:23" ht="30.5" customHeight="1" x14ac:dyDescent="0.2">
      <c r="A271" s="48">
        <f>'S4 Maquette'!B272</f>
        <v>0</v>
      </c>
      <c r="B271" s="48">
        <f>'S4 Maquette'!C272</f>
        <v>0</v>
      </c>
      <c r="C271" s="43">
        <f>'S4 Maquette'!F272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7"/>
      <c r="W271"/>
    </row>
    <row r="272" spans="1:23" ht="30.5" customHeight="1" x14ac:dyDescent="0.2">
      <c r="A272" s="48">
        <f>'S4 Maquette'!B273</f>
        <v>0</v>
      </c>
      <c r="B272" s="48">
        <f>'S4 Maquette'!C273</f>
        <v>0</v>
      </c>
      <c r="C272" s="43">
        <f>'S4 Maquette'!F273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7"/>
      <c r="W272"/>
    </row>
    <row r="273" spans="1:23" ht="30.5" customHeight="1" x14ac:dyDescent="0.2">
      <c r="A273" s="48">
        <f>'S4 Maquette'!B274</f>
        <v>0</v>
      </c>
      <c r="B273" s="48">
        <f>'S4 Maquette'!C274</f>
        <v>0</v>
      </c>
      <c r="C273" s="43">
        <f>'S4 Maquette'!F274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7"/>
      <c r="W273"/>
    </row>
    <row r="274" spans="1:23" ht="30.5" customHeight="1" x14ac:dyDescent="0.2">
      <c r="A274" s="48">
        <f>'S4 Maquette'!B275</f>
        <v>0</v>
      </c>
      <c r="B274" s="48">
        <f>'S4 Maquette'!C275</f>
        <v>0</v>
      </c>
      <c r="C274" s="43">
        <f>'S4 Maquette'!F275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7"/>
      <c r="W274"/>
    </row>
    <row r="275" spans="1:23" ht="30.5" customHeight="1" x14ac:dyDescent="0.2">
      <c r="A275" s="48">
        <f>'S4 Maquette'!B276</f>
        <v>0</v>
      </c>
      <c r="B275" s="48">
        <f>'S4 Maquette'!C276</f>
        <v>0</v>
      </c>
      <c r="C275" s="43">
        <f>'S4 Maquette'!F276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7"/>
      <c r="W275"/>
    </row>
    <row r="276" spans="1:23" ht="30.5" customHeight="1" x14ac:dyDescent="0.2">
      <c r="A276" s="48">
        <f>'S4 Maquette'!B277</f>
        <v>0</v>
      </c>
      <c r="B276" s="48">
        <f>'S4 Maquette'!C277</f>
        <v>0</v>
      </c>
      <c r="C276" s="43">
        <f>'S4 Maquette'!F277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7"/>
      <c r="W276"/>
    </row>
    <row r="277" spans="1:23" ht="30.5" customHeight="1" x14ac:dyDescent="0.2">
      <c r="A277" s="48">
        <f>'S4 Maquette'!B278</f>
        <v>0</v>
      </c>
      <c r="B277" s="48">
        <f>'S4 Maquette'!C278</f>
        <v>0</v>
      </c>
      <c r="C277" s="43">
        <f>'S4 Maquette'!F278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7"/>
      <c r="W277"/>
    </row>
    <row r="278" spans="1:23" ht="30.5" customHeight="1" x14ac:dyDescent="0.2">
      <c r="A278" s="48">
        <f>'S4 Maquette'!B279</f>
        <v>0</v>
      </c>
      <c r="B278" s="48">
        <f>'S4 Maquette'!C279</f>
        <v>0</v>
      </c>
      <c r="C278" s="43">
        <f>'S4 Maquette'!F279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7"/>
      <c r="W278"/>
    </row>
    <row r="279" spans="1:23" ht="30.5" customHeight="1" x14ac:dyDescent="0.2">
      <c r="A279" s="48">
        <f>'S4 Maquette'!B280</f>
        <v>0</v>
      </c>
      <c r="B279" s="48">
        <f>'S4 Maquette'!C280</f>
        <v>0</v>
      </c>
      <c r="C279" s="43">
        <f>'S4 Maquette'!F280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7"/>
      <c r="W279"/>
    </row>
    <row r="280" spans="1:23" ht="30.5" customHeight="1" x14ac:dyDescent="0.2">
      <c r="A280" s="48">
        <f>'S4 Maquette'!B281</f>
        <v>0</v>
      </c>
      <c r="B280" s="48">
        <f>'S4 Maquette'!C281</f>
        <v>0</v>
      </c>
      <c r="C280" s="43">
        <f>'S4 Maquette'!F281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7"/>
      <c r="W280"/>
    </row>
    <row r="281" spans="1:23" ht="30.5" customHeight="1" x14ac:dyDescent="0.2">
      <c r="A281" s="48">
        <f>'S4 Maquette'!B282</f>
        <v>0</v>
      </c>
      <c r="B281" s="48">
        <f>'S4 Maquette'!C282</f>
        <v>0</v>
      </c>
      <c r="C281" s="43">
        <f>'S4 Maquette'!F282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7"/>
      <c r="W281"/>
    </row>
    <row r="282" spans="1:23" ht="30.5" customHeight="1" x14ac:dyDescent="0.2">
      <c r="A282" s="48">
        <f>'S4 Maquette'!B283</f>
        <v>0</v>
      </c>
      <c r="B282" s="48">
        <f>'S4 Maquette'!C283</f>
        <v>0</v>
      </c>
      <c r="C282" s="43">
        <f>'S4 Maquette'!F283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7"/>
      <c r="W282"/>
    </row>
    <row r="283" spans="1:23" ht="30.5" customHeight="1" x14ac:dyDescent="0.2">
      <c r="A283" s="48">
        <f>'S4 Maquette'!B284</f>
        <v>0</v>
      </c>
      <c r="B283" s="48">
        <f>'S4 Maquette'!C284</f>
        <v>0</v>
      </c>
      <c r="C283" s="43">
        <f>'S4 Maquette'!F284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7"/>
      <c r="W283"/>
    </row>
    <row r="284" spans="1:23" ht="30.5" customHeight="1" x14ac:dyDescent="0.2">
      <c r="A284" s="48">
        <f>'S4 Maquette'!B285</f>
        <v>0</v>
      </c>
      <c r="B284" s="48">
        <f>'S4 Maquette'!C285</f>
        <v>0</v>
      </c>
      <c r="C284" s="43">
        <f>'S4 Maquette'!F285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7"/>
      <c r="W284"/>
    </row>
    <row r="285" spans="1:23" ht="30.5" customHeight="1" x14ac:dyDescent="0.2">
      <c r="A285" s="48">
        <f>'S4 Maquette'!B286</f>
        <v>0</v>
      </c>
      <c r="B285" s="48">
        <f>'S4 Maquette'!C286</f>
        <v>0</v>
      </c>
      <c r="C285" s="43">
        <f>'S4 Maquette'!F286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7"/>
      <c r="W285"/>
    </row>
    <row r="286" spans="1:23" ht="30.5" customHeight="1" x14ac:dyDescent="0.2">
      <c r="A286" s="48">
        <f>'S4 Maquette'!B287</f>
        <v>0</v>
      </c>
      <c r="B286" s="48">
        <f>'S4 Maquette'!C287</f>
        <v>0</v>
      </c>
      <c r="C286" s="43">
        <f>'S4 Maquette'!F287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7"/>
      <c r="W286"/>
    </row>
    <row r="287" spans="1:23" ht="30.5" customHeight="1" x14ac:dyDescent="0.2">
      <c r="A287" s="48">
        <f>'S4 Maquette'!B288</f>
        <v>0</v>
      </c>
      <c r="B287" s="48">
        <f>'S4 Maquette'!C288</f>
        <v>0</v>
      </c>
      <c r="C287" s="43">
        <f>'S4 Maquette'!F288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7"/>
      <c r="W287"/>
    </row>
    <row r="288" spans="1:23" ht="30.5" customHeight="1" x14ac:dyDescent="0.2">
      <c r="A288" s="48">
        <f>'S4 Maquette'!B289</f>
        <v>0</v>
      </c>
      <c r="B288" s="48">
        <f>'S4 Maquette'!C289</f>
        <v>0</v>
      </c>
      <c r="C288" s="43">
        <f>'S4 Maquette'!F289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7"/>
      <c r="W288"/>
    </row>
    <row r="289" spans="1:23" ht="30.5" customHeight="1" x14ac:dyDescent="0.2">
      <c r="A289" s="48">
        <f>'S4 Maquette'!B290</f>
        <v>0</v>
      </c>
      <c r="B289" s="48">
        <f>'S4 Maquette'!C290</f>
        <v>0</v>
      </c>
      <c r="C289" s="43">
        <f>'S4 Maquette'!F290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7"/>
      <c r="W289"/>
    </row>
    <row r="290" spans="1:23" ht="30.5" customHeight="1" x14ac:dyDescent="0.2">
      <c r="A290" s="48">
        <f>'S4 Maquette'!B291</f>
        <v>0</v>
      </c>
      <c r="B290" s="48">
        <f>'S4 Maquette'!C291</f>
        <v>0</v>
      </c>
      <c r="C290" s="43">
        <f>'S4 Maquette'!F291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7"/>
      <c r="W290"/>
    </row>
    <row r="291" spans="1:23" ht="30.5" customHeight="1" x14ac:dyDescent="0.2">
      <c r="A291" s="48">
        <f>'S4 Maquette'!B292</f>
        <v>0</v>
      </c>
      <c r="B291" s="48">
        <f>'S4 Maquette'!C292</f>
        <v>0</v>
      </c>
      <c r="C291" s="43">
        <f>'S4 Maquette'!F292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7"/>
      <c r="W291"/>
    </row>
    <row r="292" spans="1:23" ht="30.5" customHeight="1" x14ac:dyDescent="0.2">
      <c r="A292" s="48">
        <f>'S4 Maquette'!B293</f>
        <v>0</v>
      </c>
      <c r="B292" s="48">
        <f>'S4 Maquette'!C293</f>
        <v>0</v>
      </c>
      <c r="C292" s="43">
        <f>'S4 Maquette'!F293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7"/>
      <c r="W292"/>
    </row>
    <row r="293" spans="1:23" ht="30.5" customHeight="1" x14ac:dyDescent="0.2">
      <c r="A293" s="48">
        <f>'S4 Maquette'!B294</f>
        <v>0</v>
      </c>
      <c r="B293" s="48">
        <f>'S4 Maquette'!C294</f>
        <v>0</v>
      </c>
      <c r="C293" s="43">
        <f>'S4 Maquette'!F294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7"/>
      <c r="W293"/>
    </row>
    <row r="294" spans="1:23" ht="30.5" customHeight="1" x14ac:dyDescent="0.2">
      <c r="A294" s="48">
        <f>'S4 Maquette'!B295</f>
        <v>0</v>
      </c>
      <c r="B294" s="48">
        <f>'S4 Maquette'!C295</f>
        <v>0</v>
      </c>
      <c r="C294" s="43">
        <f>'S4 Maquette'!F295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7"/>
      <c r="W294"/>
    </row>
    <row r="295" spans="1:23" ht="30.5" customHeight="1" x14ac:dyDescent="0.2">
      <c r="A295" s="48">
        <f>'S4 Maquette'!B296</f>
        <v>0</v>
      </c>
      <c r="B295" s="48">
        <f>'S4 Maquette'!C296</f>
        <v>0</v>
      </c>
      <c r="C295" s="43">
        <f>'S4 Maquette'!F296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7"/>
      <c r="W295"/>
    </row>
    <row r="296" spans="1:23" ht="30.5" customHeight="1" x14ac:dyDescent="0.2">
      <c r="A296" s="48">
        <f>'S4 Maquette'!B297</f>
        <v>0</v>
      </c>
      <c r="B296" s="48">
        <f>'S4 Maquette'!C297</f>
        <v>0</v>
      </c>
      <c r="C296" s="43">
        <f>'S4 Maquette'!F297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7"/>
      <c r="W296"/>
    </row>
    <row r="297" spans="1:23" ht="30.5" customHeight="1" x14ac:dyDescent="0.2">
      <c r="A297" s="48">
        <f>'S4 Maquette'!B298</f>
        <v>0</v>
      </c>
      <c r="B297" s="48">
        <f>'S4 Maquette'!C298</f>
        <v>0</v>
      </c>
      <c r="C297" s="43">
        <f>'S4 Maquette'!F298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7"/>
      <c r="W297"/>
    </row>
    <row r="298" spans="1:23" ht="30.5" customHeight="1" x14ac:dyDescent="0.2">
      <c r="A298" s="48">
        <f>'S4 Maquette'!B299</f>
        <v>0</v>
      </c>
      <c r="B298" s="48">
        <f>'S4 Maquette'!C299</f>
        <v>0</v>
      </c>
      <c r="C298" s="43">
        <f>'S4 Maquette'!F299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7"/>
      <c r="W298"/>
    </row>
  </sheetData>
  <sheetProtection algorithmName="SHA-512" hashValue="R1JXgxn64RslDd33EHfZPKBvhyBfrowBPYGtTmZjX+2m8briQKvy36+c9JTi1t/wDg4ZvrgY36awv7+ZwltAMg==" saltValue="hNlsm2KspS3oTY0wAG7BPg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31" priority="10">
      <formula>$C1="OPTION"</formula>
    </cfRule>
    <cfRule type="expression" dxfId="30" priority="9">
      <formula>$C1="BLOC"</formula>
    </cfRule>
    <cfRule type="expression" dxfId="29" priority="8">
      <formula>$C1="Parcours Pédagogique"</formula>
    </cfRule>
  </conditionalFormatting>
  <conditionalFormatting sqref="A16:S298 T16">
    <cfRule type="expression" dxfId="28" priority="15">
      <formula>$C16="Modification MCC"</formula>
    </cfRule>
  </conditionalFormatting>
  <conditionalFormatting sqref="B1:S9 B10:M10 B12:N12 B13:M15 B299:S997 B11:L11 P12:S15 P10">
    <cfRule type="expression" dxfId="27" priority="11">
      <formula>$D1="Modification MCC"</formula>
    </cfRule>
  </conditionalFormatting>
  <conditionalFormatting sqref="B1:S9 B10:M10 P10 B11:L11 B12:N12 P12:S15 B13:M15 B299:S997">
    <cfRule type="expression" dxfId="26" priority="13">
      <formula>$D1="Création"</formula>
    </cfRule>
    <cfRule type="expression" dxfId="25" priority="12">
      <formula>$D1="Modification"</formula>
    </cfRule>
    <cfRule type="expression" dxfId="24" priority="14">
      <formula>$D1="Fermeture"</formula>
    </cfRule>
  </conditionalFormatting>
  <conditionalFormatting sqref="C1:S999">
    <cfRule type="expression" dxfId="23" priority="2">
      <formula>$B1="Option"</formula>
    </cfRule>
  </conditionalFormatting>
  <conditionalFormatting sqref="J1:J999">
    <cfRule type="expression" dxfId="22" priority="6">
      <formula>$I1="NON"</formula>
    </cfRule>
  </conditionalFormatting>
  <conditionalFormatting sqref="L16:L298">
    <cfRule type="expression" dxfId="21" priority="20">
      <formula>$K16="CCI (CC Intégral)"</formula>
    </cfRule>
  </conditionalFormatting>
  <conditionalFormatting sqref="M1:M999">
    <cfRule type="expression" dxfId="20" priority="7">
      <formula>$K1="CT (Contrôle terminal)"</formula>
    </cfRule>
  </conditionalFormatting>
  <conditionalFormatting sqref="M16 L16:L298">
    <cfRule type="expression" dxfId="19" priority="19">
      <formula>$K16="CT (Contrôle terminal)"</formula>
    </cfRule>
  </conditionalFormatting>
  <conditionalFormatting sqref="N1:O999">
    <cfRule type="expression" dxfId="18" priority="5">
      <formula>$K1="CCI (CC Intégral)"</formula>
    </cfRule>
  </conditionalFormatting>
  <conditionalFormatting sqref="Q1:R999">
    <cfRule type="expression" dxfId="17" priority="4">
      <formula>$P1="Autres"</formula>
    </cfRule>
  </conditionalFormatting>
  <conditionalFormatting sqref="R20">
    <cfRule type="expression" dxfId="16" priority="1">
      <formula>$K20="CCI (CC Intégral)"</formula>
    </cfRule>
  </conditionalFormatting>
  <conditionalFormatting sqref="S1:S999 T16">
    <cfRule type="expression" dxfId="15" priority="3">
      <formula>$P1="CT (Contrôle terminal)"</formula>
    </cfRule>
  </conditionalFormatting>
  <conditionalFormatting sqref="T16 A16:S298">
    <cfRule type="expression" dxfId="14" priority="17">
      <formula>$C16="Création"</formula>
    </cfRule>
    <cfRule type="expression" dxfId="13" priority="18">
      <formula>$C16="Fermeture"</formula>
    </cfRule>
    <cfRule type="expression" dxfId="12" priority="16">
      <formula>$C16="Modification"</formula>
    </cfRule>
  </conditionalFormatting>
  <dataValidations count="6">
    <dataValidation type="list" allowBlank="1" showInputMessage="1" showErrorMessage="1" sqref="Q17:Q298 N17:N298" xr:uid="{00000000-0002-0000-0A00-000000000000}">
      <formula1>List_Controle</formula1>
    </dataValidation>
    <dataValidation type="list" allowBlank="1" showInputMessage="1" showErrorMessage="1" sqref="K17:K298" xr:uid="{00000000-0002-0000-0A00-000001000000}">
      <formula1>List_Controle2</formula1>
    </dataValidation>
    <dataValidation type="list" allowBlank="1" showInputMessage="1" showErrorMessage="1" sqref="C17:C298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7:P298" xr:uid="{00000000-0002-0000-0A00-000004000000}">
      <formula1>"CT (Contrôle terminal), Autres"</formula1>
    </dataValidation>
    <dataValidation type="list" allowBlank="1" showInputMessage="1" showErrorMessage="1" sqref="E17:F298 H17:I298 G17:G298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workbookViewId="0">
      <selection activeCell="F31" sqref="F31"/>
    </sheetView>
  </sheetViews>
  <sheetFormatPr baseColWidth="10" defaultRowHeight="15" x14ac:dyDescent="0.2"/>
  <sheetData>
    <row r="1" spans="1:8" x14ac:dyDescent="0.2">
      <c r="A1" s="21">
        <v>2</v>
      </c>
      <c r="C1" s="21">
        <v>6</v>
      </c>
    </row>
    <row r="2" spans="1:8" x14ac:dyDescent="0.2">
      <c r="A2" s="21">
        <v>7</v>
      </c>
      <c r="C2" s="21">
        <v>2</v>
      </c>
      <c r="E2" s="21">
        <v>2</v>
      </c>
      <c r="F2" s="21">
        <v>3</v>
      </c>
      <c r="G2" s="21">
        <v>3</v>
      </c>
      <c r="H2" s="21">
        <v>3</v>
      </c>
    </row>
    <row r="3" spans="1:8" x14ac:dyDescent="0.2">
      <c r="A3" s="21">
        <v>3</v>
      </c>
      <c r="C3" s="21">
        <v>6</v>
      </c>
      <c r="E3" s="21">
        <v>7</v>
      </c>
      <c r="F3" s="21">
        <v>6</v>
      </c>
      <c r="G3" s="21">
        <v>4</v>
      </c>
      <c r="H3" s="21">
        <v>1</v>
      </c>
    </row>
    <row r="4" spans="1:8" x14ac:dyDescent="0.2">
      <c r="A4" s="21">
        <v>8</v>
      </c>
      <c r="C4" s="21">
        <v>6</v>
      </c>
      <c r="E4" s="21">
        <v>3</v>
      </c>
      <c r="F4" s="21">
        <v>2</v>
      </c>
      <c r="G4" s="21">
        <v>3</v>
      </c>
      <c r="H4" s="21">
        <v>6</v>
      </c>
    </row>
    <row r="5" spans="1:8" x14ac:dyDescent="0.2">
      <c r="A5" s="10">
        <v>1</v>
      </c>
      <c r="C5" s="21">
        <v>6</v>
      </c>
      <c r="E5" s="21">
        <v>8</v>
      </c>
      <c r="F5" s="21">
        <v>6</v>
      </c>
      <c r="G5" s="21">
        <v>4</v>
      </c>
      <c r="H5" s="21">
        <v>2</v>
      </c>
    </row>
    <row r="6" spans="1:8" x14ac:dyDescent="0.2">
      <c r="A6" s="21">
        <v>4</v>
      </c>
      <c r="C6" s="21">
        <v>1</v>
      </c>
      <c r="E6" s="10">
        <v>1</v>
      </c>
      <c r="F6" s="21">
        <v>4</v>
      </c>
      <c r="G6" s="21">
        <v>1</v>
      </c>
      <c r="H6" s="21">
        <v>6</v>
      </c>
    </row>
    <row r="7" spans="1:8" x14ac:dyDescent="0.2">
      <c r="A7" s="21">
        <v>1</v>
      </c>
      <c r="C7" s="21">
        <v>4</v>
      </c>
      <c r="E7" s="21">
        <v>4</v>
      </c>
      <c r="F7" s="21">
        <v>1</v>
      </c>
      <c r="G7" s="21">
        <v>4</v>
      </c>
      <c r="H7" s="21">
        <v>6</v>
      </c>
    </row>
    <row r="8" spans="1:8" x14ac:dyDescent="0.2">
      <c r="A8" s="21">
        <v>2</v>
      </c>
      <c r="C8" s="21">
        <v>4</v>
      </c>
      <c r="E8" s="21">
        <v>1</v>
      </c>
      <c r="F8" s="21">
        <v>2</v>
      </c>
      <c r="G8" s="21">
        <v>4</v>
      </c>
      <c r="H8" s="21">
        <v>6</v>
      </c>
    </row>
    <row r="9" spans="1:8" x14ac:dyDescent="0.2">
      <c r="A9" s="21">
        <v>2</v>
      </c>
      <c r="C9" s="21">
        <v>3</v>
      </c>
      <c r="E9" s="21">
        <v>2</v>
      </c>
      <c r="F9" s="21">
        <v>1</v>
      </c>
      <c r="G9" s="21">
        <v>3</v>
      </c>
      <c r="H9">
        <f>SUM(H2:H8)</f>
        <v>30</v>
      </c>
    </row>
    <row r="10" spans="1:8" x14ac:dyDescent="0.2">
      <c r="A10" s="21">
        <v>4</v>
      </c>
      <c r="C10" s="21">
        <v>4</v>
      </c>
      <c r="E10" s="21">
        <v>2</v>
      </c>
      <c r="F10" s="21">
        <v>5</v>
      </c>
      <c r="G10" s="21">
        <v>4</v>
      </c>
    </row>
    <row r="11" spans="1:8" x14ac:dyDescent="0.2">
      <c r="A11" s="21">
        <v>1</v>
      </c>
      <c r="C11" s="21">
        <v>4</v>
      </c>
      <c r="E11">
        <f>SUM(E2:E10)</f>
        <v>30</v>
      </c>
      <c r="F11">
        <f>SUM(F2:F10)</f>
        <v>30</v>
      </c>
      <c r="G11">
        <f>SUM(G2:G10)</f>
        <v>30</v>
      </c>
    </row>
    <row r="12" spans="1:8" x14ac:dyDescent="0.2">
      <c r="A12" s="21">
        <v>2</v>
      </c>
      <c r="C12" s="21">
        <v>1</v>
      </c>
    </row>
    <row r="13" spans="1:8" x14ac:dyDescent="0.2">
      <c r="A13" s="21">
        <v>1</v>
      </c>
      <c r="C13" s="21">
        <v>2</v>
      </c>
    </row>
    <row r="14" spans="1:8" x14ac:dyDescent="0.2">
      <c r="A14" s="21">
        <v>5</v>
      </c>
      <c r="C14" s="21">
        <v>1</v>
      </c>
    </row>
    <row r="15" spans="1:8" x14ac:dyDescent="0.2">
      <c r="A15" s="21">
        <v>1</v>
      </c>
      <c r="C15" s="21">
        <v>5</v>
      </c>
    </row>
    <row r="16" spans="1:8" x14ac:dyDescent="0.2">
      <c r="A16" s="21">
        <v>4</v>
      </c>
      <c r="C16" s="21">
        <v>2</v>
      </c>
    </row>
    <row r="17" spans="1:3" x14ac:dyDescent="0.2">
      <c r="A17" s="21">
        <v>4</v>
      </c>
      <c r="C17" s="21">
        <v>7</v>
      </c>
    </row>
    <row r="18" spans="1:3" x14ac:dyDescent="0.2">
      <c r="A18" s="21">
        <v>3</v>
      </c>
      <c r="C18" s="21">
        <v>3</v>
      </c>
    </row>
    <row r="19" spans="1:3" x14ac:dyDescent="0.2">
      <c r="A19" s="21">
        <v>4</v>
      </c>
      <c r="C19" s="21">
        <v>8</v>
      </c>
    </row>
    <row r="20" spans="1:3" x14ac:dyDescent="0.2">
      <c r="A20" s="21">
        <v>3</v>
      </c>
      <c r="C20" s="10">
        <v>1</v>
      </c>
    </row>
    <row r="21" spans="1:3" x14ac:dyDescent="0.2">
      <c r="A21" s="21">
        <v>1</v>
      </c>
      <c r="C21" s="21">
        <v>4</v>
      </c>
    </row>
    <row r="22" spans="1:3" x14ac:dyDescent="0.2">
      <c r="A22" s="21">
        <v>6</v>
      </c>
      <c r="C22" s="21">
        <v>1</v>
      </c>
    </row>
    <row r="23" spans="1:3" x14ac:dyDescent="0.2">
      <c r="A23" s="21">
        <v>2</v>
      </c>
      <c r="C23" s="21">
        <v>2</v>
      </c>
    </row>
    <row r="24" spans="1:3" x14ac:dyDescent="0.2">
      <c r="A24" s="21">
        <v>6</v>
      </c>
      <c r="C24" s="21">
        <v>2</v>
      </c>
    </row>
    <row r="25" spans="1:3" x14ac:dyDescent="0.2">
      <c r="A25" s="21">
        <v>6</v>
      </c>
      <c r="C25">
        <f>SUM(C1:C24)</f>
        <v>85</v>
      </c>
    </row>
    <row r="26" spans="1:3" x14ac:dyDescent="0.2">
      <c r="A26" s="21">
        <v>6</v>
      </c>
    </row>
    <row r="27" spans="1:3" x14ac:dyDescent="0.2">
      <c r="A27">
        <f>SUM(A1:A26)</f>
        <v>89</v>
      </c>
    </row>
  </sheetData>
  <conditionalFormatting sqref="A1:A26">
    <cfRule type="expression" dxfId="11" priority="54">
      <formula>$F1="Création"</formula>
    </cfRule>
    <cfRule type="expression" dxfId="10" priority="53">
      <formula>$F1="Modification"</formula>
    </cfRule>
    <cfRule type="expression" dxfId="9" priority="52">
      <formula>$F1="Fermeture"</formula>
    </cfRule>
  </conditionalFormatting>
  <conditionalFormatting sqref="C1:C24">
    <cfRule type="expression" dxfId="8" priority="33">
      <formula>$F1="Création"</formula>
    </cfRule>
    <cfRule type="expression" dxfId="7" priority="31">
      <formula>$F1="Fermeture"</formula>
    </cfRule>
    <cfRule type="expression" dxfId="6" priority="32">
      <formula>$F1="Modification"</formula>
    </cfRule>
  </conditionalFormatting>
  <conditionalFormatting sqref="E2:G10">
    <cfRule type="expression" dxfId="5" priority="16">
      <formula>$F2="Fermeture"</formula>
    </cfRule>
    <cfRule type="expression" dxfId="4" priority="18">
      <formula>$F2="Création"</formula>
    </cfRule>
    <cfRule type="expression" dxfId="3" priority="17">
      <formula>$F2="Modification"</formula>
    </cfRule>
  </conditionalFormatting>
  <conditionalFormatting sqref="H2:H8">
    <cfRule type="expression" dxfId="2" priority="3">
      <formula>$F2="Création"</formula>
    </cfRule>
    <cfRule type="expression" dxfId="1" priority="2">
      <formula>$F2="Modification"</formula>
    </cfRule>
    <cfRule type="expression" dxfId="0" priority="1">
      <formula>$F2="Fermeture"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S291"/>
  <sheetViews>
    <sheetView topLeftCell="G1" zoomScale="70" zoomScaleNormal="70" workbookViewId="0">
      <selection activeCell="P7" sqref="P7:R7"/>
    </sheetView>
  </sheetViews>
  <sheetFormatPr baseColWidth="10" defaultColWidth="11.5" defaultRowHeight="15" x14ac:dyDescent="0.2"/>
  <cols>
    <col min="37" max="38" width="11.5" customWidth="1"/>
    <col min="40" max="40" width="22.5" customWidth="1"/>
    <col min="41" max="41" width="20.83203125" customWidth="1"/>
    <col min="42" max="42" width="20.33203125" customWidth="1"/>
    <col min="43" max="43" width="18.33203125" customWidth="1"/>
  </cols>
  <sheetData>
    <row r="1" spans="1:45" ht="18" customHeight="1" x14ac:dyDescent="0.2">
      <c r="A1" s="77" t="s">
        <v>99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AN1" s="65" t="s">
        <v>100</v>
      </c>
      <c r="AO1" s="65"/>
      <c r="AP1" s="65"/>
      <c r="AQ1" s="65"/>
      <c r="AR1" s="65"/>
      <c r="AS1" s="65"/>
    </row>
    <row r="2" spans="1:45" ht="18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AN2" s="65"/>
      <c r="AO2" s="65"/>
      <c r="AP2" s="65"/>
      <c r="AQ2" s="65"/>
      <c r="AR2" s="65"/>
      <c r="AS2" s="65"/>
    </row>
    <row r="3" spans="1:45" ht="24.5" customHeight="1" x14ac:dyDescent="0.2">
      <c r="A3" s="65" t="s">
        <v>101</v>
      </c>
      <c r="B3" s="65"/>
      <c r="C3" s="65"/>
      <c r="D3" s="65" t="s">
        <v>102</v>
      </c>
      <c r="E3" s="65"/>
      <c r="F3" s="65"/>
      <c r="G3" s="65" t="s">
        <v>103</v>
      </c>
      <c r="H3" s="65"/>
      <c r="I3" s="65"/>
      <c r="J3" s="65" t="s">
        <v>104</v>
      </c>
      <c r="K3" s="65"/>
      <c r="L3" s="65"/>
      <c r="M3" s="65" t="s">
        <v>168</v>
      </c>
      <c r="N3" s="65"/>
      <c r="O3" s="65"/>
      <c r="P3" s="65" t="s">
        <v>169</v>
      </c>
      <c r="Q3" s="65"/>
      <c r="R3" s="65"/>
      <c r="AN3" s="9" t="s">
        <v>101</v>
      </c>
      <c r="AO3" s="9" t="s">
        <v>102</v>
      </c>
      <c r="AP3" s="9" t="s">
        <v>103</v>
      </c>
      <c r="AQ3" s="9" t="s">
        <v>104</v>
      </c>
      <c r="AR3" s="9" t="s">
        <v>168</v>
      </c>
      <c r="AS3" s="9" t="s">
        <v>169</v>
      </c>
    </row>
    <row r="4" spans="1:45" ht="24" customHeight="1" x14ac:dyDescent="0.2">
      <c r="A4" s="9" t="s">
        <v>100</v>
      </c>
      <c r="B4" s="9" t="s">
        <v>105</v>
      </c>
      <c r="C4" s="9" t="s">
        <v>106</v>
      </c>
      <c r="D4" s="34" t="s">
        <v>100</v>
      </c>
      <c r="E4" s="34" t="s">
        <v>105</v>
      </c>
      <c r="F4" s="34" t="s">
        <v>106</v>
      </c>
      <c r="G4" s="34" t="s">
        <v>100</v>
      </c>
      <c r="H4" s="34" t="s">
        <v>105</v>
      </c>
      <c r="I4" s="34" t="s">
        <v>106</v>
      </c>
      <c r="J4" s="34" t="s">
        <v>100</v>
      </c>
      <c r="K4" s="34" t="s">
        <v>105</v>
      </c>
      <c r="L4" s="34" t="s">
        <v>106</v>
      </c>
      <c r="M4" s="34" t="s">
        <v>100</v>
      </c>
      <c r="N4" s="34" t="s">
        <v>105</v>
      </c>
      <c r="O4" s="34" t="s">
        <v>106</v>
      </c>
      <c r="P4" s="34" t="s">
        <v>100</v>
      </c>
      <c r="Q4" s="34" t="s">
        <v>105</v>
      </c>
      <c r="R4" s="34" t="s">
        <v>106</v>
      </c>
      <c r="AN4" s="9">
        <f>'S1 Maquette'!I17*1.5</f>
        <v>75</v>
      </c>
      <c r="AO4" s="9">
        <f>'S2 Maquette'!I17*1.5</f>
        <v>112.5</v>
      </c>
      <c r="AP4" s="9">
        <f>'S3 Maquette'!I17*1.5</f>
        <v>112.5</v>
      </c>
      <c r="AQ4" s="9">
        <f>'S4 Maquette'!I17*1.5</f>
        <v>9</v>
      </c>
      <c r="AR4" s="9" t="e">
        <f>#REF!*1.5</f>
        <v>#REF!</v>
      </c>
      <c r="AS4" s="9" t="e">
        <f>#REF!*1.5</f>
        <v>#REF!</v>
      </c>
    </row>
    <row r="5" spans="1:45" ht="21" customHeight="1" x14ac:dyDescent="0.2">
      <c r="A5" s="9">
        <f>SUM(AN4:AN291)</f>
        <v>795</v>
      </c>
      <c r="B5" s="9">
        <f>SUM('S1 Maquette'!J17:J300)</f>
        <v>100</v>
      </c>
      <c r="C5" s="9">
        <f>SUM('S1 Maquette'!K17:K300)</f>
        <v>315</v>
      </c>
      <c r="D5" s="9">
        <f>SUM(AO4:AO291)</f>
        <v>945</v>
      </c>
      <c r="E5" s="9">
        <f>SUM('S2 Maquette'!J17:J298)</f>
        <v>85</v>
      </c>
      <c r="F5" s="9">
        <f>SUM('S2 Maquette'!K17:K298)</f>
        <v>210</v>
      </c>
      <c r="G5" s="9" t="e">
        <f>SUM(AP4:AP291)</f>
        <v>#REF!</v>
      </c>
      <c r="H5" s="9">
        <f>SUM('S3 Maquette'!J17:J299)</f>
        <v>57</v>
      </c>
      <c r="I5" s="9">
        <f>SUM('S3 Maquette'!K17:K299)</f>
        <v>623</v>
      </c>
      <c r="J5" s="9">
        <f>SUM(AQ4:AQ291)</f>
        <v>36</v>
      </c>
      <c r="K5" s="9">
        <f>SUM('S4 Maquette'!J17:J299)</f>
        <v>59</v>
      </c>
      <c r="L5" s="9">
        <f>SUM('S4 Maquette'!K17:K299)</f>
        <v>897</v>
      </c>
      <c r="M5" s="9" t="e">
        <f>SUM(AR4:AR291)</f>
        <v>#REF!</v>
      </c>
      <c r="N5" s="9" t="e">
        <f>SUM(#REF!)</f>
        <v>#REF!</v>
      </c>
      <c r="O5" s="9" t="e">
        <f>SUM(#REF!)</f>
        <v>#REF!</v>
      </c>
      <c r="P5" s="9" t="e">
        <f>SUM(AS4:AS291)</f>
        <v>#REF!</v>
      </c>
      <c r="Q5" s="9" t="e">
        <f>SUM(#REF!)</f>
        <v>#REF!</v>
      </c>
      <c r="R5" s="9" t="e">
        <f>SUM(#REF!)</f>
        <v>#REF!</v>
      </c>
      <c r="AN5" s="9">
        <f>'S1 Maquette'!I18*1.5</f>
        <v>262.5</v>
      </c>
      <c r="AO5" s="9">
        <f>'S2 Maquette'!I18*1.5</f>
        <v>225</v>
      </c>
      <c r="AP5" s="9">
        <f>'S3 Maquette'!I18*1.5</f>
        <v>150</v>
      </c>
      <c r="AQ5" s="9">
        <f>'S4 Maquette'!I18*1.5</f>
        <v>4.5</v>
      </c>
      <c r="AR5" s="9" t="e">
        <f>#REF!*1.5</f>
        <v>#REF!</v>
      </c>
      <c r="AS5" s="9" t="e">
        <f>#REF!*1.5</f>
        <v>#REF!</v>
      </c>
    </row>
    <row r="6" spans="1:45" ht="22.25" customHeight="1" x14ac:dyDescent="0.2">
      <c r="A6" s="65" t="s">
        <v>107</v>
      </c>
      <c r="B6" s="65"/>
      <c r="C6" s="65"/>
      <c r="D6" s="65" t="s">
        <v>107</v>
      </c>
      <c r="E6" s="65"/>
      <c r="F6" s="65"/>
      <c r="G6" s="65" t="s">
        <v>107</v>
      </c>
      <c r="H6" s="65"/>
      <c r="I6" s="65"/>
      <c r="J6" s="65" t="s">
        <v>107</v>
      </c>
      <c r="K6" s="65"/>
      <c r="L6" s="65"/>
      <c r="M6" s="65" t="s">
        <v>107</v>
      </c>
      <c r="N6" s="65"/>
      <c r="O6" s="65"/>
      <c r="P6" s="65" t="s">
        <v>107</v>
      </c>
      <c r="Q6" s="65"/>
      <c r="R6" s="65"/>
      <c r="AN6" s="9">
        <f>'S1 Maquette'!I19*1.5</f>
        <v>112.5</v>
      </c>
      <c r="AO6" s="9">
        <f>'S2 Maquette'!I19*1.5</f>
        <v>75</v>
      </c>
      <c r="AP6" s="9">
        <f>'S3 Maquette'!I19*1.5</f>
        <v>90</v>
      </c>
      <c r="AQ6" s="9">
        <f>'S4 Maquette'!I19*1.5</f>
        <v>13.5</v>
      </c>
      <c r="AR6" s="9" t="e">
        <f>#REF!*1.5</f>
        <v>#REF!</v>
      </c>
      <c r="AS6" s="9" t="e">
        <f>#REF!*1.5</f>
        <v>#REF!</v>
      </c>
    </row>
    <row r="7" spans="1:45" ht="18.5" customHeight="1" x14ac:dyDescent="0.2">
      <c r="A7" s="65">
        <f>SUM(A5,B5,C5)</f>
        <v>1210</v>
      </c>
      <c r="B7" s="65"/>
      <c r="C7" s="65"/>
      <c r="D7" s="65">
        <f>SUM(D5,E5,F5)</f>
        <v>1240</v>
      </c>
      <c r="E7" s="65"/>
      <c r="F7" s="65"/>
      <c r="G7" s="65" t="e">
        <f>SUM(G5,H5,I5)</f>
        <v>#REF!</v>
      </c>
      <c r="H7" s="65"/>
      <c r="I7" s="65"/>
      <c r="J7" s="65">
        <f>SUM(J5,K5,L5)</f>
        <v>992</v>
      </c>
      <c r="K7" s="65"/>
      <c r="L7" s="65"/>
      <c r="M7" s="65" t="e">
        <f>SUM(M5,N5,O5)</f>
        <v>#REF!</v>
      </c>
      <c r="N7" s="65"/>
      <c r="O7" s="65"/>
      <c r="P7" s="65" t="e">
        <f>SUM(P5,Q5,R5)</f>
        <v>#REF!</v>
      </c>
      <c r="Q7" s="65"/>
      <c r="R7" s="65"/>
      <c r="AN7" s="9">
        <f>'S1 Maquette'!I20*1.5</f>
        <v>300</v>
      </c>
      <c r="AO7" s="9">
        <f>'S2 Maquette'!I20*1.5</f>
        <v>225</v>
      </c>
      <c r="AP7" s="9">
        <f>'S3 Maquette'!I20*1.5</f>
        <v>45</v>
      </c>
      <c r="AQ7" s="9">
        <f>'S4 Maquette'!I20*1.5</f>
        <v>9</v>
      </c>
      <c r="AR7" s="9" t="e">
        <f>#REF!*1.5</f>
        <v>#REF!</v>
      </c>
      <c r="AS7" s="9" t="e">
        <f>#REF!*1.5</f>
        <v>#REF!</v>
      </c>
    </row>
    <row r="8" spans="1:45" x14ac:dyDescent="0.2">
      <c r="A8" s="69" t="s">
        <v>107</v>
      </c>
      <c r="B8" s="70"/>
      <c r="C8" s="70"/>
      <c r="D8" s="70"/>
      <c r="E8" s="70"/>
      <c r="F8" s="71"/>
      <c r="G8" s="69" t="s">
        <v>107</v>
      </c>
      <c r="H8" s="70"/>
      <c r="I8" s="70"/>
      <c r="J8" s="70"/>
      <c r="K8" s="70"/>
      <c r="L8" s="71"/>
      <c r="M8" s="69" t="s">
        <v>107</v>
      </c>
      <c r="N8" s="70"/>
      <c r="O8" s="70"/>
      <c r="P8" s="70"/>
      <c r="Q8" s="70"/>
      <c r="R8" s="71"/>
      <c r="AN8" s="9">
        <f>'S1 Maquette'!I21*1.5</f>
        <v>45</v>
      </c>
      <c r="AO8" s="9">
        <f>'S2 Maquette'!I21*1.5</f>
        <v>150</v>
      </c>
      <c r="AP8" s="9">
        <f>'S3 Maquette'!I21*1.5</f>
        <v>45</v>
      </c>
      <c r="AQ8" s="9">
        <f>'S4 Maquette'!I22*1.5</f>
        <v>0</v>
      </c>
      <c r="AR8" s="9" t="e">
        <f>#REF!*1.5</f>
        <v>#REF!</v>
      </c>
      <c r="AS8" s="9" t="e">
        <f>#REF!*1.5</f>
        <v>#REF!</v>
      </c>
    </row>
    <row r="9" spans="1:45" x14ac:dyDescent="0.2">
      <c r="A9" s="72"/>
      <c r="B9" s="73"/>
      <c r="C9" s="73"/>
      <c r="D9" s="73"/>
      <c r="E9" s="73"/>
      <c r="F9" s="74"/>
      <c r="G9" s="72"/>
      <c r="H9" s="73"/>
      <c r="I9" s="73"/>
      <c r="J9" s="73"/>
      <c r="K9" s="73"/>
      <c r="L9" s="74"/>
      <c r="M9" s="72"/>
      <c r="N9" s="73"/>
      <c r="O9" s="73"/>
      <c r="P9" s="73"/>
      <c r="Q9" s="73"/>
      <c r="R9" s="74"/>
      <c r="AN9" s="9">
        <f>'S1 Maquette'!I23*1.5</f>
        <v>0</v>
      </c>
      <c r="AO9" s="9">
        <f>'S2 Maquette'!I22*1.5</f>
        <v>45</v>
      </c>
      <c r="AP9" s="9">
        <f>'S3 Maquette'!I26*1.5</f>
        <v>0</v>
      </c>
      <c r="AQ9" s="9">
        <f>'S4 Maquette'!I23*1.5</f>
        <v>0</v>
      </c>
      <c r="AR9" s="9" t="e">
        <f>#REF!*1.5</f>
        <v>#REF!</v>
      </c>
      <c r="AS9" s="9" t="e">
        <f>#REF!*1.5</f>
        <v>#REF!</v>
      </c>
    </row>
    <row r="10" spans="1:45" x14ac:dyDescent="0.2">
      <c r="A10" s="69">
        <f>SUM(A7,D7)</f>
        <v>2450</v>
      </c>
      <c r="B10" s="70"/>
      <c r="C10" s="70"/>
      <c r="D10" s="70"/>
      <c r="E10" s="70"/>
      <c r="F10" s="71"/>
      <c r="G10" s="69" t="e">
        <f>SUM(G7,J7)</f>
        <v>#REF!</v>
      </c>
      <c r="H10" s="70"/>
      <c r="I10" s="70"/>
      <c r="J10" s="70"/>
      <c r="K10" s="70"/>
      <c r="L10" s="71"/>
      <c r="M10" s="69" t="e">
        <f>SUM(M7,P7)</f>
        <v>#REF!</v>
      </c>
      <c r="N10" s="70"/>
      <c r="O10" s="70"/>
      <c r="P10" s="70"/>
      <c r="Q10" s="70"/>
      <c r="R10" s="71"/>
      <c r="AN10" s="9">
        <f>'S1 Maquette'!I25*1.5</f>
        <v>0</v>
      </c>
      <c r="AO10" s="9">
        <f>'S2 Maquette'!I23*1.5</f>
        <v>75</v>
      </c>
      <c r="AP10" s="9">
        <f>'S3 Maquette'!I23*1.5</f>
        <v>0</v>
      </c>
      <c r="AQ10" s="9">
        <f>'S4 Maquette'!I24*1.5</f>
        <v>0</v>
      </c>
      <c r="AR10" s="9" t="e">
        <f>#REF!*1.5</f>
        <v>#REF!</v>
      </c>
      <c r="AS10" s="9" t="e">
        <f>#REF!*1.5</f>
        <v>#REF!</v>
      </c>
    </row>
    <row r="11" spans="1:45" x14ac:dyDescent="0.2">
      <c r="A11" s="72"/>
      <c r="B11" s="73"/>
      <c r="C11" s="73"/>
      <c r="D11" s="73"/>
      <c r="E11" s="73"/>
      <c r="F11" s="74"/>
      <c r="G11" s="72"/>
      <c r="H11" s="73"/>
      <c r="I11" s="73"/>
      <c r="J11" s="73"/>
      <c r="K11" s="73"/>
      <c r="L11" s="74"/>
      <c r="M11" s="72"/>
      <c r="N11" s="73"/>
      <c r="O11" s="73"/>
      <c r="P11" s="73"/>
      <c r="Q11" s="73"/>
      <c r="R11" s="74"/>
      <c r="AN11" s="9">
        <f>'S1 Maquette'!I26*1.5</f>
        <v>0</v>
      </c>
      <c r="AO11" s="9">
        <f>'S2 Maquette'!I24*1.5</f>
        <v>37.5</v>
      </c>
      <c r="AP11" s="9">
        <f>'S3 Maquette'!I24*1.5</f>
        <v>0</v>
      </c>
      <c r="AQ11" s="9">
        <f>'S4 Maquette'!I25*1.5</f>
        <v>0</v>
      </c>
      <c r="AR11" s="9" t="e">
        <f>#REF!*1.5</f>
        <v>#REF!</v>
      </c>
      <c r="AS11" s="9" t="e">
        <f>#REF!*1.5</f>
        <v>#REF!</v>
      </c>
    </row>
    <row r="12" spans="1:45" x14ac:dyDescent="0.2">
      <c r="AN12" s="9">
        <f>'S1 Maquette'!I27*1.5</f>
        <v>0</v>
      </c>
      <c r="AO12" s="9">
        <f>'S2 Maquette'!I25*1.5</f>
        <v>0</v>
      </c>
      <c r="AP12" s="9">
        <f>'S3 Maquette'!I25*1.5</f>
        <v>0</v>
      </c>
      <c r="AQ12" s="9">
        <f>'S4 Maquette'!I26*1.5</f>
        <v>0</v>
      </c>
      <c r="AR12" s="9" t="e">
        <f>#REF!*1.5</f>
        <v>#REF!</v>
      </c>
      <c r="AS12" s="9" t="e">
        <f>#REF!*1.5</f>
        <v>#REF!</v>
      </c>
    </row>
    <row r="13" spans="1:45" x14ac:dyDescent="0.2">
      <c r="AN13" s="9">
        <f>'S1 Maquette'!I28*1.5</f>
        <v>0</v>
      </c>
      <c r="AO13" s="9">
        <f>'S2 Maquette'!I26*1.5</f>
        <v>0</v>
      </c>
      <c r="AP13" s="9" t="e">
        <f>'S3 Maquette'!#REF!*1.5</f>
        <v>#REF!</v>
      </c>
      <c r="AQ13" s="9">
        <f>'S4 Maquette'!I27*1.5</f>
        <v>0</v>
      </c>
      <c r="AR13" s="9" t="e">
        <f>#REF!*1.5</f>
        <v>#REF!</v>
      </c>
      <c r="AS13" s="9" t="e">
        <f>#REF!*1.5</f>
        <v>#REF!</v>
      </c>
    </row>
    <row r="14" spans="1:45" ht="18" customHeight="1" x14ac:dyDescent="0.2">
      <c r="A14" s="75" t="s">
        <v>108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T14" s="76" t="s">
        <v>109</v>
      </c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46"/>
      <c r="AN14" s="9">
        <f>'S1 Maquette'!I29*1.5</f>
        <v>0</v>
      </c>
      <c r="AO14" s="9">
        <f>'S2 Maquette'!I27*1.5</f>
        <v>0</v>
      </c>
      <c r="AP14" s="9">
        <f>'S3 Maquette'!I28*1.5</f>
        <v>0</v>
      </c>
      <c r="AQ14" s="9">
        <f>'S4 Maquette'!I28*1.5</f>
        <v>0</v>
      </c>
      <c r="AR14" s="9" t="e">
        <f>#REF!*1.5</f>
        <v>#REF!</v>
      </c>
      <c r="AS14" s="9" t="e">
        <f>#REF!*1.5</f>
        <v>#REF!</v>
      </c>
    </row>
    <row r="15" spans="1:45" ht="20.5" customHeight="1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46"/>
      <c r="AN15" s="9">
        <f>'S1 Maquette'!I30*1.5</f>
        <v>0</v>
      </c>
      <c r="AO15" s="9">
        <f>'S2 Maquette'!I28*1.5</f>
        <v>0</v>
      </c>
      <c r="AP15" s="9">
        <f>'S3 Maquette'!I29*1.5</f>
        <v>0</v>
      </c>
      <c r="AQ15" s="9">
        <f>'S4 Maquette'!I29*1.5</f>
        <v>0</v>
      </c>
      <c r="AR15" s="9" t="e">
        <f>#REF!*1.5</f>
        <v>#REF!</v>
      </c>
      <c r="AS15" s="9" t="e">
        <f>#REF!*1.5</f>
        <v>#REF!</v>
      </c>
    </row>
    <row r="16" spans="1:45" ht="23" customHeight="1" x14ac:dyDescent="0.2">
      <c r="A16" s="65" t="s">
        <v>101</v>
      </c>
      <c r="B16" s="65"/>
      <c r="C16" s="65"/>
      <c r="D16" s="66" t="s">
        <v>102</v>
      </c>
      <c r="E16" s="67"/>
      <c r="F16" s="68"/>
      <c r="G16" s="65" t="s">
        <v>103</v>
      </c>
      <c r="H16" s="65"/>
      <c r="I16" s="65"/>
      <c r="J16" s="65" t="s">
        <v>104</v>
      </c>
      <c r="K16" s="65"/>
      <c r="L16" s="65"/>
      <c r="M16" s="65" t="s">
        <v>168</v>
      </c>
      <c r="N16" s="65"/>
      <c r="O16" s="65"/>
      <c r="P16" s="65" t="s">
        <v>169</v>
      </c>
      <c r="Q16" s="65"/>
      <c r="R16" s="65"/>
      <c r="T16" s="65" t="s">
        <v>101</v>
      </c>
      <c r="U16" s="65"/>
      <c r="V16" s="65"/>
      <c r="W16" s="65" t="s">
        <v>102</v>
      </c>
      <c r="X16" s="65"/>
      <c r="Y16" s="65"/>
      <c r="Z16" s="65" t="s">
        <v>103</v>
      </c>
      <c r="AA16" s="65"/>
      <c r="AB16" s="65"/>
      <c r="AC16" s="65" t="s">
        <v>104</v>
      </c>
      <c r="AD16" s="65"/>
      <c r="AE16" s="65"/>
      <c r="AF16" s="65" t="s">
        <v>168</v>
      </c>
      <c r="AG16" s="65"/>
      <c r="AH16" s="65"/>
      <c r="AI16" s="65" t="s">
        <v>169</v>
      </c>
      <c r="AJ16" s="65"/>
      <c r="AK16" s="65"/>
      <c r="AL16" s="46"/>
      <c r="AN16" s="9">
        <f>'S1 Maquette'!I31*1.5</f>
        <v>0</v>
      </c>
      <c r="AO16" s="9">
        <f>'S2 Maquette'!I29*1.5</f>
        <v>0</v>
      </c>
      <c r="AP16" s="9">
        <f>'S3 Maquette'!I30*1.5</f>
        <v>0</v>
      </c>
      <c r="AQ16" s="9">
        <f>'S4 Maquette'!I30*1.5</f>
        <v>0</v>
      </c>
      <c r="AR16" s="9" t="e">
        <f>#REF!*1.5</f>
        <v>#REF!</v>
      </c>
      <c r="AS16" s="9" t="e">
        <f>#REF!*1.5</f>
        <v>#REF!</v>
      </c>
    </row>
    <row r="17" spans="1:45" ht="25.25" customHeight="1" x14ac:dyDescent="0.2">
      <c r="A17" s="9" t="s">
        <v>100</v>
      </c>
      <c r="B17" s="9" t="s">
        <v>105</v>
      </c>
      <c r="C17" s="9" t="s">
        <v>106</v>
      </c>
      <c r="D17" s="9" t="s">
        <v>100</v>
      </c>
      <c r="E17" s="9" t="s">
        <v>105</v>
      </c>
      <c r="F17" s="9" t="s">
        <v>106</v>
      </c>
      <c r="G17" s="9" t="s">
        <v>100</v>
      </c>
      <c r="H17" s="9" t="s">
        <v>105</v>
      </c>
      <c r="I17" s="9" t="s">
        <v>106</v>
      </c>
      <c r="J17" s="9" t="s">
        <v>100</v>
      </c>
      <c r="K17" s="9" t="s">
        <v>105</v>
      </c>
      <c r="L17" s="9" t="s">
        <v>106</v>
      </c>
      <c r="M17" s="9" t="s">
        <v>100</v>
      </c>
      <c r="N17" s="9" t="s">
        <v>105</v>
      </c>
      <c r="O17" s="9" t="s">
        <v>106</v>
      </c>
      <c r="P17" s="9" t="s">
        <v>100</v>
      </c>
      <c r="Q17" s="9" t="s">
        <v>105</v>
      </c>
      <c r="R17" s="9" t="s">
        <v>106</v>
      </c>
      <c r="T17" s="9" t="s">
        <v>100</v>
      </c>
      <c r="U17" s="9" t="s">
        <v>105</v>
      </c>
      <c r="V17" s="9" t="s">
        <v>106</v>
      </c>
      <c r="W17" s="9" t="s">
        <v>100</v>
      </c>
      <c r="X17" s="9" t="s">
        <v>105</v>
      </c>
      <c r="Y17" s="9" t="s">
        <v>106</v>
      </c>
      <c r="Z17" s="9" t="s">
        <v>100</v>
      </c>
      <c r="AA17" s="9" t="s">
        <v>105</v>
      </c>
      <c r="AB17" s="9" t="s">
        <v>106</v>
      </c>
      <c r="AC17" s="9" t="s">
        <v>100</v>
      </c>
      <c r="AD17" s="9" t="s">
        <v>105</v>
      </c>
      <c r="AE17" s="9" t="s">
        <v>106</v>
      </c>
      <c r="AF17" s="9" t="s">
        <v>100</v>
      </c>
      <c r="AG17" s="9" t="s">
        <v>105</v>
      </c>
      <c r="AH17" s="9" t="s">
        <v>106</v>
      </c>
      <c r="AI17" s="9" t="s">
        <v>100</v>
      </c>
      <c r="AJ17" s="9" t="s">
        <v>105</v>
      </c>
      <c r="AK17" s="9" t="s">
        <v>106</v>
      </c>
      <c r="AL17" s="46"/>
      <c r="AN17" s="9">
        <f>'S1 Maquette'!I32*1.5</f>
        <v>0</v>
      </c>
      <c r="AO17" s="9">
        <f>'S2 Maquette'!I30*1.5</f>
        <v>0</v>
      </c>
      <c r="AP17" s="9">
        <f>'S3 Maquette'!I31*1.5</f>
        <v>0</v>
      </c>
      <c r="AQ17" s="9">
        <f>'S4 Maquette'!I31*1.5</f>
        <v>0</v>
      </c>
      <c r="AR17" s="9" t="e">
        <f>#REF!*1.5</f>
        <v>#REF!</v>
      </c>
      <c r="AS17" s="9" t="e">
        <f>#REF!*1.5</f>
        <v>#REF!</v>
      </c>
    </row>
    <row r="18" spans="1:45" ht="25.25" customHeight="1" x14ac:dyDescent="0.2">
      <c r="A18" s="9">
        <f t="shared" ref="A18:R18" si="0">A5-T18</f>
        <v>795</v>
      </c>
      <c r="B18" s="9">
        <f t="shared" si="0"/>
        <v>100</v>
      </c>
      <c r="C18" s="9">
        <f t="shared" si="0"/>
        <v>315</v>
      </c>
      <c r="D18" s="9">
        <f t="shared" si="0"/>
        <v>945</v>
      </c>
      <c r="E18" s="9">
        <f t="shared" si="0"/>
        <v>85</v>
      </c>
      <c r="F18" s="9">
        <f t="shared" ca="1" si="0"/>
        <v>210</v>
      </c>
      <c r="G18" s="9" t="e">
        <f t="shared" si="0"/>
        <v>#REF!</v>
      </c>
      <c r="H18" s="9">
        <f t="shared" si="0"/>
        <v>57</v>
      </c>
      <c r="I18" s="9">
        <f t="shared" si="0"/>
        <v>623</v>
      </c>
      <c r="J18" s="9">
        <f t="shared" si="0"/>
        <v>36</v>
      </c>
      <c r="K18" s="9">
        <f t="shared" si="0"/>
        <v>59</v>
      </c>
      <c r="L18" s="9">
        <f t="shared" si="0"/>
        <v>897</v>
      </c>
      <c r="M18" s="9" t="e">
        <f t="shared" si="0"/>
        <v>#REF!</v>
      </c>
      <c r="N18" s="9" t="e">
        <f t="shared" si="0"/>
        <v>#REF!</v>
      </c>
      <c r="O18" s="9" t="e">
        <f t="shared" si="0"/>
        <v>#REF!</v>
      </c>
      <c r="P18" s="9" t="e">
        <f t="shared" si="0"/>
        <v>#REF!</v>
      </c>
      <c r="Q18" s="9" t="e">
        <f t="shared" si="0"/>
        <v>#REF!</v>
      </c>
      <c r="R18" s="9" t="e">
        <f t="shared" si="0"/>
        <v>#REF!</v>
      </c>
      <c r="T18" s="9">
        <f>SUMIF('S1 Maquette'!M17:M300,"Portée",'S1 Maquette'!I17:I300)*1.5</f>
        <v>0</v>
      </c>
      <c r="U18" s="9">
        <f>SUMIF('S1 Maquette'!M17:M300,"Portée",'S1 Maquette'!J17:J300)</f>
        <v>0</v>
      </c>
      <c r="V18" s="9">
        <f>SUMIF('S1 Maquette'!M17:M300,"Portée",'S1 Maquette'!K17:K300)</f>
        <v>0</v>
      </c>
      <c r="W18" s="9">
        <f>SUMIF('S2 Maquette'!M17:M298,"Portée",'S2 Maquette'!I17:I298)*1.5</f>
        <v>0</v>
      </c>
      <c r="X18" s="9">
        <f>SUMIF('S2 Maquette'!M17:M298,"Portée",'S2 Maquette'!J17:J298)</f>
        <v>0</v>
      </c>
      <c r="Y18" s="9">
        <f ca="1">SUMIF('S2 Maquette'!M9:M298,"Portée",'S2 Maquette'!K17:K298)</f>
        <v>0</v>
      </c>
      <c r="Z18" s="9">
        <f>SUMIF('S3 Maquette'!M17:M299,"Portée",'S3 Maquette'!I17:I299)*1.5</f>
        <v>0</v>
      </c>
      <c r="AA18" s="9">
        <f>SUMIF('S3 Maquette'!M17:M299,"Portée",'S3 Maquette'!J17:J299)</f>
        <v>0</v>
      </c>
      <c r="AB18" s="9">
        <f>SUMIF('S3 Maquette'!M17:M299,"Portée",'S3 Maquette'!K17:K299)</f>
        <v>0</v>
      </c>
      <c r="AC18" s="9">
        <f>SUMIF('S4 Maquette'!M17:M299,"Portée",'S4 Maquette'!I17:I299)*1.5</f>
        <v>0</v>
      </c>
      <c r="AD18" s="9">
        <f>SUMIF('S4 Maquette'!M17:M299,"Portée",'S4 Maquette'!J17:J299)</f>
        <v>0</v>
      </c>
      <c r="AE18" s="9">
        <f>SUMIF('S4 Maquette'!M17:M299,"Portée",'S4 Maquette'!K17:K299)</f>
        <v>0</v>
      </c>
      <c r="AF18" s="9" t="e">
        <f>SUMIF(#REF!,"Portée",#REF!)*1.5</f>
        <v>#REF!</v>
      </c>
      <c r="AG18" s="9">
        <f>SUMIF('S3 Maquette'!S17:S299,"Portée",'S3 Maquette'!P17:P299)</f>
        <v>0</v>
      </c>
      <c r="AH18" s="9">
        <f>SUMIF('S3 Maquette'!S17:S299,"Portée",'S3 Maquette'!Q17:Q299)</f>
        <v>0</v>
      </c>
      <c r="AI18" s="9" t="e">
        <f>SUMIF(#REF!,"Portée",#REF!)*1.5</f>
        <v>#REF!</v>
      </c>
      <c r="AJ18" s="9">
        <f>SUMIF('S4 Maquette'!S17:S299,"Portée",'S4 Maquette'!P17:P299)</f>
        <v>0</v>
      </c>
      <c r="AK18" s="9">
        <f>SUMIF('S4 Maquette'!S17:S299,"Portée",'S4 Maquette'!Q17:Q299)</f>
        <v>0</v>
      </c>
      <c r="AL18" s="46"/>
      <c r="AN18" s="9">
        <f>'S1 Maquette'!I33*1.5</f>
        <v>0</v>
      </c>
      <c r="AO18" s="9">
        <f>'S2 Maquette'!I31*1.5</f>
        <v>0</v>
      </c>
      <c r="AP18" s="9">
        <f>'S3 Maquette'!I32*1.5</f>
        <v>0</v>
      </c>
      <c r="AQ18" s="9">
        <f>'S4 Maquette'!I32*1.5</f>
        <v>0</v>
      </c>
      <c r="AR18" s="9" t="e">
        <f>#REF!*1.5</f>
        <v>#REF!</v>
      </c>
      <c r="AS18" s="9" t="e">
        <f>#REF!*1.5</f>
        <v>#REF!</v>
      </c>
    </row>
    <row r="19" spans="1:45" ht="24" customHeight="1" x14ac:dyDescent="0.2">
      <c r="A19" s="65" t="s">
        <v>107</v>
      </c>
      <c r="B19" s="65"/>
      <c r="C19" s="65"/>
      <c r="D19" s="65" t="s">
        <v>107</v>
      </c>
      <c r="E19" s="65"/>
      <c r="F19" s="65"/>
      <c r="G19" s="65" t="s">
        <v>107</v>
      </c>
      <c r="H19" s="65"/>
      <c r="I19" s="65"/>
      <c r="J19" s="65" t="s">
        <v>107</v>
      </c>
      <c r="K19" s="65"/>
      <c r="L19" s="65"/>
      <c r="M19" s="65" t="s">
        <v>107</v>
      </c>
      <c r="N19" s="65"/>
      <c r="O19" s="65"/>
      <c r="P19" s="65" t="s">
        <v>107</v>
      </c>
      <c r="Q19" s="65"/>
      <c r="R19" s="65"/>
      <c r="AN19" s="9">
        <f>'S1 Maquette'!I34*1.5</f>
        <v>0</v>
      </c>
      <c r="AO19" s="9">
        <f>'S2 Maquette'!I32*1.5</f>
        <v>0</v>
      </c>
      <c r="AP19" s="9">
        <f>'S3 Maquette'!I33*1.5</f>
        <v>0</v>
      </c>
      <c r="AQ19" s="9">
        <f>'S4 Maquette'!I33*1.5</f>
        <v>0</v>
      </c>
      <c r="AR19" s="9" t="e">
        <f>#REF!*1.5</f>
        <v>#REF!</v>
      </c>
      <c r="AS19" s="9" t="e">
        <f>#REF!*1.5</f>
        <v>#REF!</v>
      </c>
    </row>
    <row r="20" spans="1:45" ht="26" customHeight="1" x14ac:dyDescent="0.2">
      <c r="A20" s="65">
        <f>SUM(A18,B18,C18)</f>
        <v>1210</v>
      </c>
      <c r="B20" s="65"/>
      <c r="C20" s="65"/>
      <c r="D20" s="65">
        <f ca="1">SUM(D18,E18,F18)</f>
        <v>1240</v>
      </c>
      <c r="E20" s="65"/>
      <c r="F20" s="65"/>
      <c r="G20" s="65" t="e">
        <f>SUM(G18,H18,I18)</f>
        <v>#REF!</v>
      </c>
      <c r="H20" s="65"/>
      <c r="I20" s="65"/>
      <c r="J20" s="65">
        <f>SUM(J18,K18,L18)</f>
        <v>992</v>
      </c>
      <c r="K20" s="65"/>
      <c r="L20" s="65"/>
      <c r="M20" s="65" t="e">
        <f>SUM(M18,N18,O18)</f>
        <v>#REF!</v>
      </c>
      <c r="N20" s="65"/>
      <c r="O20" s="65"/>
      <c r="P20" s="65" t="e">
        <f>SUM(P18,Q18,R18)</f>
        <v>#REF!</v>
      </c>
      <c r="Q20" s="65"/>
      <c r="R20" s="65"/>
      <c r="AN20" s="9">
        <f>'S1 Maquette'!I35*1.5</f>
        <v>0</v>
      </c>
      <c r="AO20" s="9">
        <f>'S2 Maquette'!I33*1.5</f>
        <v>0</v>
      </c>
      <c r="AP20" s="9">
        <f>'S3 Maquette'!I34*1.5</f>
        <v>0</v>
      </c>
      <c r="AQ20" s="9">
        <f>'S4 Maquette'!I34*1.5</f>
        <v>0</v>
      </c>
      <c r="AR20" s="9" t="e">
        <f>#REF!*1.5</f>
        <v>#REF!</v>
      </c>
      <c r="AS20" s="9" t="e">
        <f>#REF!*1.5</f>
        <v>#REF!</v>
      </c>
    </row>
    <row r="21" spans="1:45" ht="30.5" customHeight="1" x14ac:dyDescent="0.2">
      <c r="A21" s="66" t="s">
        <v>107</v>
      </c>
      <c r="B21" s="67"/>
      <c r="C21" s="67"/>
      <c r="D21" s="67"/>
      <c r="E21" s="67"/>
      <c r="F21" s="68"/>
      <c r="G21" s="66" t="s">
        <v>107</v>
      </c>
      <c r="H21" s="67"/>
      <c r="I21" s="67"/>
      <c r="J21" s="67"/>
      <c r="K21" s="67"/>
      <c r="L21" s="68"/>
      <c r="M21" s="66" t="s">
        <v>107</v>
      </c>
      <c r="N21" s="67"/>
      <c r="O21" s="67"/>
      <c r="P21" s="67"/>
      <c r="Q21" s="67"/>
      <c r="R21" s="68"/>
      <c r="AN21" s="9">
        <f>'S1 Maquette'!I36*1.5</f>
        <v>0</v>
      </c>
      <c r="AO21" s="9">
        <f>'S2 Maquette'!I34*1.5</f>
        <v>0</v>
      </c>
      <c r="AP21" s="9">
        <f>'S3 Maquette'!I35*1.5</f>
        <v>0</v>
      </c>
      <c r="AQ21" s="9">
        <f>'S4 Maquette'!I35*1.5</f>
        <v>0</v>
      </c>
      <c r="AR21" s="9" t="e">
        <f>#REF!*1.5</f>
        <v>#REF!</v>
      </c>
      <c r="AS21" s="9" t="e">
        <f>#REF!*1.5</f>
        <v>#REF!</v>
      </c>
    </row>
    <row r="22" spans="1:45" ht="25.25" customHeight="1" x14ac:dyDescent="0.2">
      <c r="A22" s="66">
        <f ca="1">SUM(A20,D20)</f>
        <v>2450</v>
      </c>
      <c r="B22" s="67"/>
      <c r="C22" s="67"/>
      <c r="D22" s="67"/>
      <c r="E22" s="67"/>
      <c r="F22" s="68"/>
      <c r="G22" s="66" t="e">
        <f>SUM(G20,J20)</f>
        <v>#REF!</v>
      </c>
      <c r="H22" s="67"/>
      <c r="I22" s="67"/>
      <c r="J22" s="67"/>
      <c r="K22" s="67"/>
      <c r="L22" s="68"/>
      <c r="M22" s="66" t="e">
        <f>SUM(M20,P20)</f>
        <v>#REF!</v>
      </c>
      <c r="N22" s="67"/>
      <c r="O22" s="67"/>
      <c r="P22" s="67"/>
      <c r="Q22" s="67"/>
      <c r="R22" s="68"/>
      <c r="AN22" s="9">
        <f>'S1 Maquette'!I37*1.5</f>
        <v>0</v>
      </c>
      <c r="AO22" s="9">
        <f>'S2 Maquette'!I35*1.5</f>
        <v>0</v>
      </c>
      <c r="AP22" s="9">
        <f>'S3 Maquette'!I36*1.5</f>
        <v>0</v>
      </c>
      <c r="AQ22" s="9">
        <f>'S4 Maquette'!I36*1.5</f>
        <v>0</v>
      </c>
      <c r="AR22" s="9" t="e">
        <f>#REF!*1.5</f>
        <v>#REF!</v>
      </c>
      <c r="AS22" s="9" t="e">
        <f>#REF!*1.5</f>
        <v>#REF!</v>
      </c>
    </row>
    <row r="23" spans="1:45" x14ac:dyDescent="0.2">
      <c r="AN23" s="9">
        <f>'S1 Maquette'!I38*1.5</f>
        <v>0</v>
      </c>
      <c r="AO23" s="9">
        <f>'S2 Maquette'!I36*1.5</f>
        <v>0</v>
      </c>
      <c r="AP23" s="9">
        <f>'S3 Maquette'!I37*1.5</f>
        <v>0</v>
      </c>
      <c r="AQ23" s="9">
        <f>'S4 Maquette'!I37*1.5</f>
        <v>0</v>
      </c>
      <c r="AR23" s="9" t="e">
        <f>#REF!*1.5</f>
        <v>#REF!</v>
      </c>
      <c r="AS23" s="9" t="e">
        <f>#REF!*1.5</f>
        <v>#REF!</v>
      </c>
    </row>
    <row r="24" spans="1:45" x14ac:dyDescent="0.2">
      <c r="AN24" s="9">
        <f>'S1 Maquette'!I39*1.5</f>
        <v>0</v>
      </c>
      <c r="AO24" s="9">
        <f>'S2 Maquette'!I37*1.5</f>
        <v>0</v>
      </c>
      <c r="AP24" s="9">
        <f>'S3 Maquette'!I38*1.5</f>
        <v>0</v>
      </c>
      <c r="AQ24" s="9">
        <f>'S4 Maquette'!I38*1.5</f>
        <v>0</v>
      </c>
      <c r="AR24" s="9" t="e">
        <f>#REF!*1.5</f>
        <v>#REF!</v>
      </c>
      <c r="AS24" s="9" t="e">
        <f>#REF!*1.5</f>
        <v>#REF!</v>
      </c>
    </row>
    <row r="25" spans="1:45" x14ac:dyDescent="0.2">
      <c r="AN25" s="9">
        <f>'S1 Maquette'!I40*1.5</f>
        <v>0</v>
      </c>
      <c r="AO25" s="9">
        <f>'S2 Maquette'!I38*1.5</f>
        <v>0</v>
      </c>
      <c r="AP25" s="9">
        <f>'S3 Maquette'!I39*1.5</f>
        <v>0</v>
      </c>
      <c r="AQ25" s="9">
        <f>'S4 Maquette'!I39*1.5</f>
        <v>0</v>
      </c>
      <c r="AR25" s="9" t="e">
        <f>#REF!*1.5</f>
        <v>#REF!</v>
      </c>
      <c r="AS25" s="9" t="e">
        <f>#REF!*1.5</f>
        <v>#REF!</v>
      </c>
    </row>
    <row r="26" spans="1:45" x14ac:dyDescent="0.2">
      <c r="AN26" s="9">
        <f>'S1 Maquette'!I41*1.5</f>
        <v>0</v>
      </c>
      <c r="AO26" s="9">
        <f>'S2 Maquette'!I39*1.5</f>
        <v>0</v>
      </c>
      <c r="AP26" s="9">
        <f>'S3 Maquette'!I40*1.5</f>
        <v>0</v>
      </c>
      <c r="AQ26" s="9">
        <f>'S4 Maquette'!I40*1.5</f>
        <v>0</v>
      </c>
      <c r="AR26" s="9" t="e">
        <f>#REF!*1.5</f>
        <v>#REF!</v>
      </c>
      <c r="AS26" s="9" t="e">
        <f>#REF!*1.5</f>
        <v>#REF!</v>
      </c>
    </row>
    <row r="27" spans="1:45" x14ac:dyDescent="0.2">
      <c r="AN27" s="9">
        <f>'S1 Maquette'!I42*1.5</f>
        <v>0</v>
      </c>
      <c r="AO27" s="9">
        <f>'S2 Maquette'!I40*1.5</f>
        <v>0</v>
      </c>
      <c r="AP27" s="9">
        <f>'S3 Maquette'!I41*1.5</f>
        <v>0</v>
      </c>
      <c r="AQ27" s="9">
        <f>'S4 Maquette'!I41*1.5</f>
        <v>0</v>
      </c>
      <c r="AR27" s="9" t="e">
        <f>#REF!*1.5</f>
        <v>#REF!</v>
      </c>
      <c r="AS27" s="9" t="e">
        <f>#REF!*1.5</f>
        <v>#REF!</v>
      </c>
    </row>
    <row r="28" spans="1:45" x14ac:dyDescent="0.2">
      <c r="AN28" s="9">
        <f>'S1 Maquette'!I43*1.5</f>
        <v>0</v>
      </c>
      <c r="AO28" s="9">
        <f>'S2 Maquette'!I41*1.5</f>
        <v>0</v>
      </c>
      <c r="AP28" s="9">
        <f>'S3 Maquette'!I42*1.5</f>
        <v>0</v>
      </c>
      <c r="AQ28" s="9">
        <f>'S4 Maquette'!I42*1.5</f>
        <v>0</v>
      </c>
      <c r="AR28" s="9" t="e">
        <f>#REF!*1.5</f>
        <v>#REF!</v>
      </c>
      <c r="AS28" s="9" t="e">
        <f>#REF!*1.5</f>
        <v>#REF!</v>
      </c>
    </row>
    <row r="29" spans="1:45" x14ac:dyDescent="0.2">
      <c r="AN29" s="9">
        <f>'S1 Maquette'!I44*1.5</f>
        <v>0</v>
      </c>
      <c r="AO29" s="9">
        <f>'S2 Maquette'!I42*1.5</f>
        <v>0</v>
      </c>
      <c r="AP29" s="9">
        <f>'S3 Maquette'!I43*1.5</f>
        <v>0</v>
      </c>
      <c r="AQ29" s="9">
        <f>'S4 Maquette'!I43*1.5</f>
        <v>0</v>
      </c>
      <c r="AR29" s="9" t="e">
        <f>#REF!*1.5</f>
        <v>#REF!</v>
      </c>
      <c r="AS29" s="9" t="e">
        <f>#REF!*1.5</f>
        <v>#REF!</v>
      </c>
    </row>
    <row r="30" spans="1:45" x14ac:dyDescent="0.2">
      <c r="AN30" s="9">
        <f>'S1 Maquette'!I45*1.5</f>
        <v>0</v>
      </c>
      <c r="AO30" s="9">
        <f>'S2 Maquette'!I43*1.5</f>
        <v>0</v>
      </c>
      <c r="AP30" s="9">
        <f>'S3 Maquette'!I44*1.5</f>
        <v>0</v>
      </c>
      <c r="AQ30" s="9">
        <f>'S4 Maquette'!I44*1.5</f>
        <v>0</v>
      </c>
      <c r="AR30" s="9" t="e">
        <f>#REF!*1.5</f>
        <v>#REF!</v>
      </c>
      <c r="AS30" s="9" t="e">
        <f>#REF!*1.5</f>
        <v>#REF!</v>
      </c>
    </row>
    <row r="31" spans="1:45" x14ac:dyDescent="0.2">
      <c r="AN31" s="9">
        <f>'S1 Maquette'!I46*1.5</f>
        <v>0</v>
      </c>
      <c r="AO31" s="9">
        <f>'S2 Maquette'!I44*1.5</f>
        <v>0</v>
      </c>
      <c r="AP31" s="9">
        <f>'S3 Maquette'!I45*1.5</f>
        <v>0</v>
      </c>
      <c r="AQ31" s="9">
        <f>'S4 Maquette'!I45*1.5</f>
        <v>0</v>
      </c>
      <c r="AR31" s="9" t="e">
        <f>#REF!*1.5</f>
        <v>#REF!</v>
      </c>
      <c r="AS31" s="9" t="e">
        <f>#REF!*1.5</f>
        <v>#REF!</v>
      </c>
    </row>
    <row r="32" spans="1:45" x14ac:dyDescent="0.2">
      <c r="AN32" s="9">
        <f>'S1 Maquette'!I47*1.5</f>
        <v>0</v>
      </c>
      <c r="AO32" s="9">
        <f>'S2 Maquette'!I45*1.5</f>
        <v>0</v>
      </c>
      <c r="AP32" s="9">
        <f>'S3 Maquette'!I46*1.5</f>
        <v>0</v>
      </c>
      <c r="AQ32" s="9">
        <f>'S4 Maquette'!I46*1.5</f>
        <v>0</v>
      </c>
      <c r="AR32" s="9" t="e">
        <f>#REF!*1.5</f>
        <v>#REF!</v>
      </c>
      <c r="AS32" s="9" t="e">
        <f>#REF!*1.5</f>
        <v>#REF!</v>
      </c>
    </row>
    <row r="33" spans="40:45" x14ac:dyDescent="0.2">
      <c r="AN33" s="9">
        <f>'S1 Maquette'!I48*1.5</f>
        <v>0</v>
      </c>
      <c r="AO33" s="9">
        <f>'S2 Maquette'!I46*1.5</f>
        <v>0</v>
      </c>
      <c r="AP33" s="9">
        <f>'S3 Maquette'!I47*1.5</f>
        <v>0</v>
      </c>
      <c r="AQ33" s="9">
        <f>'S4 Maquette'!I47*1.5</f>
        <v>0</v>
      </c>
      <c r="AR33" s="9" t="e">
        <f>#REF!*1.5</f>
        <v>#REF!</v>
      </c>
      <c r="AS33" s="9" t="e">
        <f>#REF!*1.5</f>
        <v>#REF!</v>
      </c>
    </row>
    <row r="34" spans="40:45" x14ac:dyDescent="0.2">
      <c r="AN34" s="9">
        <f>'S1 Maquette'!I49*1.5</f>
        <v>0</v>
      </c>
      <c r="AO34" s="9">
        <f>'S2 Maquette'!I47*1.5</f>
        <v>0</v>
      </c>
      <c r="AP34" s="9">
        <f>'S3 Maquette'!I48*1.5</f>
        <v>0</v>
      </c>
      <c r="AQ34" s="9">
        <f>'S4 Maquette'!I48*1.5</f>
        <v>0</v>
      </c>
      <c r="AR34" s="9" t="e">
        <f>#REF!*1.5</f>
        <v>#REF!</v>
      </c>
      <c r="AS34" s="9" t="e">
        <f>#REF!*1.5</f>
        <v>#REF!</v>
      </c>
    </row>
    <row r="35" spans="40:45" x14ac:dyDescent="0.2">
      <c r="AN35" s="9">
        <f>'S1 Maquette'!I50*1.5</f>
        <v>0</v>
      </c>
      <c r="AO35" s="9">
        <f>'S2 Maquette'!I48*1.5</f>
        <v>0</v>
      </c>
      <c r="AP35" s="9">
        <f>'S3 Maquette'!I49*1.5</f>
        <v>0</v>
      </c>
      <c r="AQ35" s="9">
        <f>'S4 Maquette'!I49*1.5</f>
        <v>0</v>
      </c>
      <c r="AR35" s="9" t="e">
        <f>#REF!*1.5</f>
        <v>#REF!</v>
      </c>
      <c r="AS35" s="9" t="e">
        <f>#REF!*1.5</f>
        <v>#REF!</v>
      </c>
    </row>
    <row r="36" spans="40:45" x14ac:dyDescent="0.2">
      <c r="AN36" s="9">
        <f>'S1 Maquette'!I51*1.5</f>
        <v>0</v>
      </c>
      <c r="AO36" s="9">
        <f>'S2 Maquette'!I49*1.5</f>
        <v>0</v>
      </c>
      <c r="AP36" s="9">
        <f>'S3 Maquette'!I50*1.5</f>
        <v>0</v>
      </c>
      <c r="AQ36" s="9">
        <f>'S4 Maquette'!I50*1.5</f>
        <v>0</v>
      </c>
      <c r="AR36" s="9" t="e">
        <f>#REF!*1.5</f>
        <v>#REF!</v>
      </c>
      <c r="AS36" s="9" t="e">
        <f>#REF!*1.5</f>
        <v>#REF!</v>
      </c>
    </row>
    <row r="37" spans="40:45" x14ac:dyDescent="0.2">
      <c r="AN37" s="9">
        <f>'S1 Maquette'!I52*1.5</f>
        <v>0</v>
      </c>
      <c r="AO37" s="9">
        <f>'S2 Maquette'!I50*1.5</f>
        <v>0</v>
      </c>
      <c r="AP37" s="9">
        <f>'S3 Maquette'!I51*1.5</f>
        <v>0</v>
      </c>
      <c r="AQ37" s="9">
        <f>'S4 Maquette'!I51*1.5</f>
        <v>0</v>
      </c>
      <c r="AR37" s="9" t="e">
        <f>#REF!*1.5</f>
        <v>#REF!</v>
      </c>
      <c r="AS37" s="9" t="e">
        <f>#REF!*1.5</f>
        <v>#REF!</v>
      </c>
    </row>
    <row r="38" spans="40:45" x14ac:dyDescent="0.2">
      <c r="AN38" s="9">
        <f>'S1 Maquette'!I53*1.5</f>
        <v>0</v>
      </c>
      <c r="AO38" s="9">
        <f>'S2 Maquette'!I51*1.5</f>
        <v>0</v>
      </c>
      <c r="AP38" s="9">
        <f>'S3 Maquette'!I52*1.5</f>
        <v>0</v>
      </c>
      <c r="AQ38" s="9">
        <f>'S4 Maquette'!I52*1.5</f>
        <v>0</v>
      </c>
      <c r="AR38" s="9" t="e">
        <f>#REF!*1.5</f>
        <v>#REF!</v>
      </c>
      <c r="AS38" s="9" t="e">
        <f>#REF!*1.5</f>
        <v>#REF!</v>
      </c>
    </row>
    <row r="39" spans="40:45" x14ac:dyDescent="0.2">
      <c r="AN39" s="9">
        <f>'S1 Maquette'!I54*1.5</f>
        <v>0</v>
      </c>
      <c r="AO39" s="9">
        <f>'S2 Maquette'!I52*1.5</f>
        <v>0</v>
      </c>
      <c r="AP39" s="9">
        <f>'S3 Maquette'!I53*1.5</f>
        <v>0</v>
      </c>
      <c r="AQ39" s="9">
        <f>'S4 Maquette'!I53*1.5</f>
        <v>0</v>
      </c>
      <c r="AR39" s="9" t="e">
        <f>#REF!*1.5</f>
        <v>#REF!</v>
      </c>
      <c r="AS39" s="9" t="e">
        <f>#REF!*1.5</f>
        <v>#REF!</v>
      </c>
    </row>
    <row r="40" spans="40:45" x14ac:dyDescent="0.2">
      <c r="AN40" s="9">
        <f>'S1 Maquette'!I55*1.5</f>
        <v>0</v>
      </c>
      <c r="AO40" s="9">
        <f>'S2 Maquette'!I53*1.5</f>
        <v>0</v>
      </c>
      <c r="AP40" s="9">
        <f>'S3 Maquette'!I54*1.5</f>
        <v>0</v>
      </c>
      <c r="AQ40" s="9">
        <f>'S4 Maquette'!I54*1.5</f>
        <v>0</v>
      </c>
      <c r="AR40" s="9" t="e">
        <f>#REF!*1.5</f>
        <v>#REF!</v>
      </c>
      <c r="AS40" s="9" t="e">
        <f>#REF!*1.5</f>
        <v>#REF!</v>
      </c>
    </row>
    <row r="41" spans="40:45" x14ac:dyDescent="0.2">
      <c r="AN41" s="9">
        <f>'S1 Maquette'!I56*1.5</f>
        <v>0</v>
      </c>
      <c r="AO41" s="9">
        <f>'S2 Maquette'!I54*1.5</f>
        <v>0</v>
      </c>
      <c r="AP41" s="9">
        <f>'S3 Maquette'!I55*1.5</f>
        <v>0</v>
      </c>
      <c r="AQ41" s="9">
        <f>'S4 Maquette'!I55*1.5</f>
        <v>0</v>
      </c>
      <c r="AR41" s="9" t="e">
        <f>#REF!*1.5</f>
        <v>#REF!</v>
      </c>
      <c r="AS41" s="9" t="e">
        <f>#REF!*1.5</f>
        <v>#REF!</v>
      </c>
    </row>
    <row r="42" spans="40:45" x14ac:dyDescent="0.2">
      <c r="AN42" s="9">
        <f>'S1 Maquette'!I57*1.5</f>
        <v>0</v>
      </c>
      <c r="AO42" s="9">
        <f>'S2 Maquette'!I55*1.5</f>
        <v>0</v>
      </c>
      <c r="AP42" s="9">
        <f>'S3 Maquette'!I56*1.5</f>
        <v>0</v>
      </c>
      <c r="AQ42" s="9">
        <f>'S4 Maquette'!I56*1.5</f>
        <v>0</v>
      </c>
      <c r="AR42" s="9" t="e">
        <f>#REF!*1.5</f>
        <v>#REF!</v>
      </c>
      <c r="AS42" s="9" t="e">
        <f>#REF!*1.5</f>
        <v>#REF!</v>
      </c>
    </row>
    <row r="43" spans="40:45" x14ac:dyDescent="0.2">
      <c r="AN43" s="9">
        <f>'S1 Maquette'!I58*1.5</f>
        <v>0</v>
      </c>
      <c r="AO43" s="9">
        <f>'S2 Maquette'!I56*1.5</f>
        <v>0</v>
      </c>
      <c r="AP43" s="9">
        <f>'S3 Maquette'!I57*1.5</f>
        <v>0</v>
      </c>
      <c r="AQ43" s="9">
        <f>'S4 Maquette'!I57*1.5</f>
        <v>0</v>
      </c>
      <c r="AR43" s="9" t="e">
        <f>#REF!*1.5</f>
        <v>#REF!</v>
      </c>
      <c r="AS43" s="9" t="e">
        <f>#REF!*1.5</f>
        <v>#REF!</v>
      </c>
    </row>
    <row r="44" spans="40:45" x14ac:dyDescent="0.2">
      <c r="AN44" s="9">
        <f>'S1 Maquette'!I59*1.5</f>
        <v>0</v>
      </c>
      <c r="AO44" s="9">
        <f>'S2 Maquette'!I57*1.5</f>
        <v>0</v>
      </c>
      <c r="AP44" s="9">
        <f>'S3 Maquette'!I58*1.5</f>
        <v>0</v>
      </c>
      <c r="AQ44" s="9">
        <f>'S4 Maquette'!I58*1.5</f>
        <v>0</v>
      </c>
      <c r="AR44" s="9" t="e">
        <f>#REF!*1.5</f>
        <v>#REF!</v>
      </c>
      <c r="AS44" s="9" t="e">
        <f>#REF!*1.5</f>
        <v>#REF!</v>
      </c>
    </row>
    <row r="45" spans="40:45" x14ac:dyDescent="0.2">
      <c r="AN45" s="9">
        <f>'S1 Maquette'!I60*1.5</f>
        <v>0</v>
      </c>
      <c r="AO45" s="9">
        <f>'S2 Maquette'!I58*1.5</f>
        <v>0</v>
      </c>
      <c r="AP45" s="9">
        <f>'S3 Maquette'!I59*1.5</f>
        <v>0</v>
      </c>
      <c r="AQ45" s="9">
        <f>'S4 Maquette'!I59*1.5</f>
        <v>0</v>
      </c>
      <c r="AR45" s="9" t="e">
        <f>#REF!*1.5</f>
        <v>#REF!</v>
      </c>
      <c r="AS45" s="9" t="e">
        <f>#REF!*1.5</f>
        <v>#REF!</v>
      </c>
    </row>
    <row r="46" spans="40:45" x14ac:dyDescent="0.2">
      <c r="AN46" s="9">
        <f>'S1 Maquette'!I61*1.5</f>
        <v>0</v>
      </c>
      <c r="AO46" s="9">
        <f>'S2 Maquette'!I59*1.5</f>
        <v>0</v>
      </c>
      <c r="AP46" s="9">
        <f>'S3 Maquette'!I60*1.5</f>
        <v>0</v>
      </c>
      <c r="AQ46" s="9">
        <f>'S4 Maquette'!I60*1.5</f>
        <v>0</v>
      </c>
      <c r="AR46" s="9" t="e">
        <f>#REF!*1.5</f>
        <v>#REF!</v>
      </c>
      <c r="AS46" s="9" t="e">
        <f>#REF!*1.5</f>
        <v>#REF!</v>
      </c>
    </row>
    <row r="47" spans="40:45" x14ac:dyDescent="0.2">
      <c r="AN47" s="9">
        <f>'S1 Maquette'!I62*1.5</f>
        <v>0</v>
      </c>
      <c r="AO47" s="9">
        <f>'S2 Maquette'!I60*1.5</f>
        <v>0</v>
      </c>
      <c r="AP47" s="9">
        <f>'S3 Maquette'!I61*1.5</f>
        <v>0</v>
      </c>
      <c r="AQ47" s="9">
        <f>'S4 Maquette'!I61*1.5</f>
        <v>0</v>
      </c>
      <c r="AR47" s="9" t="e">
        <f>#REF!*1.5</f>
        <v>#REF!</v>
      </c>
      <c r="AS47" s="9" t="e">
        <f>#REF!*1.5</f>
        <v>#REF!</v>
      </c>
    </row>
    <row r="48" spans="40:45" x14ac:dyDescent="0.2">
      <c r="AN48" s="9">
        <f>'S1 Maquette'!I63*1.5</f>
        <v>0</v>
      </c>
      <c r="AO48" s="9">
        <f>'S2 Maquette'!I61*1.5</f>
        <v>0</v>
      </c>
      <c r="AP48" s="9">
        <f>'S3 Maquette'!I62*1.5</f>
        <v>0</v>
      </c>
      <c r="AQ48" s="9">
        <f>'S4 Maquette'!I62*1.5</f>
        <v>0</v>
      </c>
      <c r="AR48" s="9" t="e">
        <f>#REF!*1.5</f>
        <v>#REF!</v>
      </c>
      <c r="AS48" s="9" t="e">
        <f>#REF!*1.5</f>
        <v>#REF!</v>
      </c>
    </row>
    <row r="49" spans="40:45" x14ac:dyDescent="0.2">
      <c r="AN49" s="9">
        <f>'S1 Maquette'!I64*1.5</f>
        <v>0</v>
      </c>
      <c r="AO49" s="9">
        <f>'S2 Maquette'!I62*1.5</f>
        <v>0</v>
      </c>
      <c r="AP49" s="9">
        <f>'S3 Maquette'!I63*1.5</f>
        <v>0</v>
      </c>
      <c r="AQ49" s="9">
        <f>'S4 Maquette'!I63*1.5</f>
        <v>0</v>
      </c>
      <c r="AR49" s="9" t="e">
        <f>#REF!*1.5</f>
        <v>#REF!</v>
      </c>
      <c r="AS49" s="9" t="e">
        <f>#REF!*1.5</f>
        <v>#REF!</v>
      </c>
    </row>
    <row r="50" spans="40:45" x14ac:dyDescent="0.2">
      <c r="AN50" s="9">
        <f>'S1 Maquette'!I65*1.5</f>
        <v>0</v>
      </c>
      <c r="AO50" s="9">
        <f>'S2 Maquette'!I63*1.5</f>
        <v>0</v>
      </c>
      <c r="AP50" s="9">
        <f>'S3 Maquette'!I64*1.5</f>
        <v>0</v>
      </c>
      <c r="AQ50" s="9">
        <f>'S4 Maquette'!I64*1.5</f>
        <v>0</v>
      </c>
      <c r="AR50" s="9" t="e">
        <f>#REF!*1.5</f>
        <v>#REF!</v>
      </c>
      <c r="AS50" s="9" t="e">
        <f>#REF!*1.5</f>
        <v>#REF!</v>
      </c>
    </row>
    <row r="51" spans="40:45" x14ac:dyDescent="0.2">
      <c r="AN51" s="9">
        <f>'S1 Maquette'!I66*1.5</f>
        <v>0</v>
      </c>
      <c r="AO51" s="9">
        <f>'S2 Maquette'!I64*1.5</f>
        <v>0</v>
      </c>
      <c r="AP51" s="9">
        <f>'S3 Maquette'!I65*1.5</f>
        <v>0</v>
      </c>
      <c r="AQ51" s="9">
        <f>'S4 Maquette'!I65*1.5</f>
        <v>0</v>
      </c>
      <c r="AR51" s="9" t="e">
        <f>#REF!*1.5</f>
        <v>#REF!</v>
      </c>
      <c r="AS51" s="9" t="e">
        <f>#REF!*1.5</f>
        <v>#REF!</v>
      </c>
    </row>
    <row r="52" spans="40:45" x14ac:dyDescent="0.2">
      <c r="AN52" s="9">
        <f>'S1 Maquette'!I67*1.5</f>
        <v>0</v>
      </c>
      <c r="AO52" s="9">
        <f>'S2 Maquette'!I65*1.5</f>
        <v>0</v>
      </c>
      <c r="AP52" s="9">
        <f>'S3 Maquette'!I66*1.5</f>
        <v>0</v>
      </c>
      <c r="AQ52" s="9">
        <f>'S4 Maquette'!I66*1.5</f>
        <v>0</v>
      </c>
      <c r="AR52" s="9" t="e">
        <f>#REF!*1.5</f>
        <v>#REF!</v>
      </c>
      <c r="AS52" s="9" t="e">
        <f>#REF!*1.5</f>
        <v>#REF!</v>
      </c>
    </row>
    <row r="53" spans="40:45" x14ac:dyDescent="0.2">
      <c r="AN53" s="9">
        <f>'S1 Maquette'!I68*1.5</f>
        <v>0</v>
      </c>
      <c r="AO53" s="9">
        <f>'S2 Maquette'!I66*1.5</f>
        <v>0</v>
      </c>
      <c r="AP53" s="9">
        <f>'S3 Maquette'!I67*1.5</f>
        <v>0</v>
      </c>
      <c r="AQ53" s="9">
        <f>'S4 Maquette'!I67*1.5</f>
        <v>0</v>
      </c>
      <c r="AR53" s="9" t="e">
        <f>#REF!*1.5</f>
        <v>#REF!</v>
      </c>
      <c r="AS53" s="9" t="e">
        <f>#REF!*1.5</f>
        <v>#REF!</v>
      </c>
    </row>
    <row r="54" spans="40:45" x14ac:dyDescent="0.2">
      <c r="AN54" s="9">
        <f>'S1 Maquette'!I69*1.5</f>
        <v>0</v>
      </c>
      <c r="AO54" s="9">
        <f>'S2 Maquette'!I67*1.5</f>
        <v>0</v>
      </c>
      <c r="AP54" s="9">
        <f>'S3 Maquette'!I68*1.5</f>
        <v>0</v>
      </c>
      <c r="AQ54" s="9">
        <f>'S4 Maquette'!I68*1.5</f>
        <v>0</v>
      </c>
      <c r="AR54" s="9" t="e">
        <f>#REF!*1.5</f>
        <v>#REF!</v>
      </c>
      <c r="AS54" s="9" t="e">
        <f>#REF!*1.5</f>
        <v>#REF!</v>
      </c>
    </row>
    <row r="55" spans="40:45" x14ac:dyDescent="0.2">
      <c r="AN55" s="9">
        <f>'S1 Maquette'!I70*1.5</f>
        <v>0</v>
      </c>
      <c r="AO55" s="9">
        <f>'S2 Maquette'!I68*1.5</f>
        <v>0</v>
      </c>
      <c r="AP55" s="9">
        <f>'S3 Maquette'!I69*1.5</f>
        <v>0</v>
      </c>
      <c r="AQ55" s="9">
        <f>'S4 Maquette'!I69*1.5</f>
        <v>0</v>
      </c>
      <c r="AR55" s="9" t="e">
        <f>#REF!*1.5</f>
        <v>#REF!</v>
      </c>
      <c r="AS55" s="9" t="e">
        <f>#REF!*1.5</f>
        <v>#REF!</v>
      </c>
    </row>
    <row r="56" spans="40:45" x14ac:dyDescent="0.2">
      <c r="AN56" s="9">
        <f>'S1 Maquette'!I71*1.5</f>
        <v>0</v>
      </c>
      <c r="AO56" s="9">
        <f>'S2 Maquette'!I69*1.5</f>
        <v>0</v>
      </c>
      <c r="AP56" s="9">
        <f>'S3 Maquette'!I70*1.5</f>
        <v>0</v>
      </c>
      <c r="AQ56" s="9">
        <f>'S4 Maquette'!I70*1.5</f>
        <v>0</v>
      </c>
      <c r="AR56" s="9" t="e">
        <f>#REF!*1.5</f>
        <v>#REF!</v>
      </c>
      <c r="AS56" s="9" t="e">
        <f>#REF!*1.5</f>
        <v>#REF!</v>
      </c>
    </row>
    <row r="57" spans="40:45" x14ac:dyDescent="0.2">
      <c r="AN57" s="9">
        <f>'S1 Maquette'!I72*1.5</f>
        <v>0</v>
      </c>
      <c r="AO57" s="9">
        <f>'S2 Maquette'!I70*1.5</f>
        <v>0</v>
      </c>
      <c r="AP57" s="9">
        <f>'S3 Maquette'!I71*1.5</f>
        <v>0</v>
      </c>
      <c r="AQ57" s="9">
        <f>'S4 Maquette'!I71*1.5</f>
        <v>0</v>
      </c>
      <c r="AR57" s="9" t="e">
        <f>#REF!*1.5</f>
        <v>#REF!</v>
      </c>
      <c r="AS57" s="9" t="e">
        <f>#REF!*1.5</f>
        <v>#REF!</v>
      </c>
    </row>
    <row r="58" spans="40:45" x14ac:dyDescent="0.2">
      <c r="AN58" s="9">
        <f>'S1 Maquette'!I73*1.5</f>
        <v>0</v>
      </c>
      <c r="AO58" s="9">
        <f>'S2 Maquette'!I71*1.5</f>
        <v>0</v>
      </c>
      <c r="AP58" s="9">
        <f>'S3 Maquette'!I72*1.5</f>
        <v>0</v>
      </c>
      <c r="AQ58" s="9">
        <f>'S4 Maquette'!I72*1.5</f>
        <v>0</v>
      </c>
      <c r="AR58" s="9" t="e">
        <f>#REF!*1.5</f>
        <v>#REF!</v>
      </c>
      <c r="AS58" s="9" t="e">
        <f>#REF!*1.5</f>
        <v>#REF!</v>
      </c>
    </row>
    <row r="59" spans="40:45" x14ac:dyDescent="0.2">
      <c r="AN59" s="9">
        <f>'S1 Maquette'!I74*1.5</f>
        <v>0</v>
      </c>
      <c r="AO59" s="9">
        <f>'S2 Maquette'!I72*1.5</f>
        <v>0</v>
      </c>
      <c r="AP59" s="9">
        <f>'S3 Maquette'!I73*1.5</f>
        <v>0</v>
      </c>
      <c r="AQ59" s="9">
        <f>'S4 Maquette'!I73*1.5</f>
        <v>0</v>
      </c>
      <c r="AR59" s="9" t="e">
        <f>#REF!*1.5</f>
        <v>#REF!</v>
      </c>
      <c r="AS59" s="9" t="e">
        <f>#REF!*1.5</f>
        <v>#REF!</v>
      </c>
    </row>
    <row r="60" spans="40:45" x14ac:dyDescent="0.2">
      <c r="AN60" s="9">
        <f>'S1 Maquette'!I75*1.5</f>
        <v>0</v>
      </c>
      <c r="AO60" s="9">
        <f>'S2 Maquette'!I73*1.5</f>
        <v>0</v>
      </c>
      <c r="AP60" s="9">
        <f>'S3 Maquette'!I74*1.5</f>
        <v>0</v>
      </c>
      <c r="AQ60" s="9">
        <f>'S4 Maquette'!I74*1.5</f>
        <v>0</v>
      </c>
      <c r="AR60" s="9" t="e">
        <f>#REF!*1.5</f>
        <v>#REF!</v>
      </c>
      <c r="AS60" s="9" t="e">
        <f>#REF!*1.5</f>
        <v>#REF!</v>
      </c>
    </row>
    <row r="61" spans="40:45" x14ac:dyDescent="0.2">
      <c r="AN61" s="9">
        <f>'S1 Maquette'!I76*1.5</f>
        <v>0</v>
      </c>
      <c r="AO61" s="9">
        <f>'S2 Maquette'!I74*1.5</f>
        <v>0</v>
      </c>
      <c r="AP61" s="9">
        <f>'S3 Maquette'!I75*1.5</f>
        <v>0</v>
      </c>
      <c r="AQ61" s="9">
        <f>'S4 Maquette'!I75*1.5</f>
        <v>0</v>
      </c>
      <c r="AR61" s="9" t="e">
        <f>#REF!*1.5</f>
        <v>#REF!</v>
      </c>
      <c r="AS61" s="9" t="e">
        <f>#REF!*1.5</f>
        <v>#REF!</v>
      </c>
    </row>
    <row r="62" spans="40:45" x14ac:dyDescent="0.2">
      <c r="AN62" s="9">
        <f>'S1 Maquette'!I77*1.5</f>
        <v>0</v>
      </c>
      <c r="AO62" s="9">
        <f>'S2 Maquette'!I75*1.5</f>
        <v>0</v>
      </c>
      <c r="AP62" s="9">
        <f>'S3 Maquette'!I76*1.5</f>
        <v>0</v>
      </c>
      <c r="AQ62" s="9">
        <f>'S4 Maquette'!I76*1.5</f>
        <v>0</v>
      </c>
      <c r="AR62" s="9" t="e">
        <f>#REF!*1.5</f>
        <v>#REF!</v>
      </c>
      <c r="AS62" s="9" t="e">
        <f>#REF!*1.5</f>
        <v>#REF!</v>
      </c>
    </row>
    <row r="63" spans="40:45" x14ac:dyDescent="0.2">
      <c r="AN63" s="9">
        <f>'S1 Maquette'!I78*1.5</f>
        <v>0</v>
      </c>
      <c r="AO63" s="9">
        <f>'S2 Maquette'!I76*1.5</f>
        <v>0</v>
      </c>
      <c r="AP63" s="9">
        <f>'S3 Maquette'!I77*1.5</f>
        <v>0</v>
      </c>
      <c r="AQ63" s="9">
        <f>'S4 Maquette'!I77*1.5</f>
        <v>0</v>
      </c>
      <c r="AR63" s="9" t="e">
        <f>#REF!*1.5</f>
        <v>#REF!</v>
      </c>
      <c r="AS63" s="9" t="e">
        <f>#REF!*1.5</f>
        <v>#REF!</v>
      </c>
    </row>
    <row r="64" spans="40:45" x14ac:dyDescent="0.2">
      <c r="AN64" s="9">
        <f>'S1 Maquette'!I79*1.5</f>
        <v>0</v>
      </c>
      <c r="AO64" s="9">
        <f>'S2 Maquette'!I77*1.5</f>
        <v>0</v>
      </c>
      <c r="AP64" s="9">
        <f>'S3 Maquette'!I78*1.5</f>
        <v>0</v>
      </c>
      <c r="AQ64" s="9">
        <f>'S4 Maquette'!I78*1.5</f>
        <v>0</v>
      </c>
      <c r="AR64" s="9" t="e">
        <f>#REF!*1.5</f>
        <v>#REF!</v>
      </c>
      <c r="AS64" s="9" t="e">
        <f>#REF!*1.5</f>
        <v>#REF!</v>
      </c>
    </row>
    <row r="65" spans="40:45" x14ac:dyDescent="0.2">
      <c r="AN65" s="9">
        <f>'S1 Maquette'!I80*1.5</f>
        <v>0</v>
      </c>
      <c r="AO65" s="9">
        <f>'S2 Maquette'!I78*1.5</f>
        <v>0</v>
      </c>
      <c r="AP65" s="9">
        <f>'S3 Maquette'!I79*1.5</f>
        <v>0</v>
      </c>
      <c r="AQ65" s="9">
        <f>'S4 Maquette'!I79*1.5</f>
        <v>0</v>
      </c>
      <c r="AR65" s="9" t="e">
        <f>#REF!*1.5</f>
        <v>#REF!</v>
      </c>
      <c r="AS65" s="9" t="e">
        <f>#REF!*1.5</f>
        <v>#REF!</v>
      </c>
    </row>
    <row r="66" spans="40:45" x14ac:dyDescent="0.2">
      <c r="AN66" s="9">
        <f>'S1 Maquette'!I81*1.5</f>
        <v>0</v>
      </c>
      <c r="AO66" s="9">
        <f>'S2 Maquette'!I79*1.5</f>
        <v>0</v>
      </c>
      <c r="AP66" s="9">
        <f>'S3 Maquette'!I80*1.5</f>
        <v>0</v>
      </c>
      <c r="AQ66" s="9">
        <f>'S4 Maquette'!I80*1.5</f>
        <v>0</v>
      </c>
      <c r="AR66" s="9" t="e">
        <f>#REF!*1.5</f>
        <v>#REF!</v>
      </c>
      <c r="AS66" s="9" t="e">
        <f>#REF!*1.5</f>
        <v>#REF!</v>
      </c>
    </row>
    <row r="67" spans="40:45" x14ac:dyDescent="0.2">
      <c r="AN67" s="9">
        <f>'S1 Maquette'!I82*1.5</f>
        <v>0</v>
      </c>
      <c r="AO67" s="9">
        <f>'S2 Maquette'!I80*1.5</f>
        <v>0</v>
      </c>
      <c r="AP67" s="9">
        <f>'S3 Maquette'!I81*1.5</f>
        <v>0</v>
      </c>
      <c r="AQ67" s="9">
        <f>'S4 Maquette'!I81*1.5</f>
        <v>0</v>
      </c>
      <c r="AR67" s="9" t="e">
        <f>#REF!*1.5</f>
        <v>#REF!</v>
      </c>
      <c r="AS67" s="9" t="e">
        <f>#REF!*1.5</f>
        <v>#REF!</v>
      </c>
    </row>
    <row r="68" spans="40:45" x14ac:dyDescent="0.2">
      <c r="AN68" s="9">
        <f>'S1 Maquette'!I83*1.5</f>
        <v>0</v>
      </c>
      <c r="AO68" s="9">
        <f>'S2 Maquette'!I81*1.5</f>
        <v>0</v>
      </c>
      <c r="AP68" s="9">
        <f>'S3 Maquette'!I82*1.5</f>
        <v>0</v>
      </c>
      <c r="AQ68" s="9">
        <f>'S4 Maquette'!I82*1.5</f>
        <v>0</v>
      </c>
      <c r="AR68" s="9" t="e">
        <f>#REF!*1.5</f>
        <v>#REF!</v>
      </c>
      <c r="AS68" s="9" t="e">
        <f>#REF!*1.5</f>
        <v>#REF!</v>
      </c>
    </row>
    <row r="69" spans="40:45" x14ac:dyDescent="0.2">
      <c r="AN69" s="9">
        <f>'S1 Maquette'!I84*1.5</f>
        <v>0</v>
      </c>
      <c r="AO69" s="9">
        <f>'S2 Maquette'!I82*1.5</f>
        <v>0</v>
      </c>
      <c r="AP69" s="9">
        <f>'S3 Maquette'!I83*1.5</f>
        <v>0</v>
      </c>
      <c r="AQ69" s="9">
        <f>'S4 Maquette'!I83*1.5</f>
        <v>0</v>
      </c>
      <c r="AR69" s="9" t="e">
        <f>#REF!*1.5</f>
        <v>#REF!</v>
      </c>
      <c r="AS69" s="9" t="e">
        <f>#REF!*1.5</f>
        <v>#REF!</v>
      </c>
    </row>
    <row r="70" spans="40:45" x14ac:dyDescent="0.2">
      <c r="AN70" s="9">
        <f>'S1 Maquette'!I85*1.5</f>
        <v>0</v>
      </c>
      <c r="AO70" s="9">
        <f>'S2 Maquette'!I83*1.5</f>
        <v>0</v>
      </c>
      <c r="AP70" s="9">
        <f>'S3 Maquette'!I84*1.5</f>
        <v>0</v>
      </c>
      <c r="AQ70" s="9">
        <f>'S4 Maquette'!I84*1.5</f>
        <v>0</v>
      </c>
      <c r="AR70" s="9" t="e">
        <f>#REF!*1.5</f>
        <v>#REF!</v>
      </c>
      <c r="AS70" s="9" t="e">
        <f>#REF!*1.5</f>
        <v>#REF!</v>
      </c>
    </row>
    <row r="71" spans="40:45" x14ac:dyDescent="0.2">
      <c r="AN71" s="9">
        <f>'S1 Maquette'!I86*1.5</f>
        <v>0</v>
      </c>
      <c r="AO71" s="9">
        <f>'S2 Maquette'!I84*1.5</f>
        <v>0</v>
      </c>
      <c r="AP71" s="9">
        <f>'S3 Maquette'!I85*1.5</f>
        <v>0</v>
      </c>
      <c r="AQ71" s="9">
        <f>'S4 Maquette'!I85*1.5</f>
        <v>0</v>
      </c>
      <c r="AR71" s="9" t="e">
        <f>#REF!*1.5</f>
        <v>#REF!</v>
      </c>
      <c r="AS71" s="9" t="e">
        <f>#REF!*1.5</f>
        <v>#REF!</v>
      </c>
    </row>
    <row r="72" spans="40:45" x14ac:dyDescent="0.2">
      <c r="AN72" s="9">
        <f>'S1 Maquette'!I87*1.5</f>
        <v>0</v>
      </c>
      <c r="AO72" s="9">
        <f>'S2 Maquette'!I85*1.5</f>
        <v>0</v>
      </c>
      <c r="AP72" s="9">
        <f>'S3 Maquette'!I86*1.5</f>
        <v>0</v>
      </c>
      <c r="AQ72" s="9">
        <f>'S4 Maquette'!I86*1.5</f>
        <v>0</v>
      </c>
      <c r="AR72" s="9" t="e">
        <f>#REF!*1.5</f>
        <v>#REF!</v>
      </c>
      <c r="AS72" s="9" t="e">
        <f>#REF!*1.5</f>
        <v>#REF!</v>
      </c>
    </row>
    <row r="73" spans="40:45" x14ac:dyDescent="0.2">
      <c r="AN73" s="9">
        <f>'S1 Maquette'!I88*1.5</f>
        <v>0</v>
      </c>
      <c r="AO73" s="9">
        <f>'S2 Maquette'!I86*1.5</f>
        <v>0</v>
      </c>
      <c r="AP73" s="9">
        <f>'S3 Maquette'!I87*1.5</f>
        <v>0</v>
      </c>
      <c r="AQ73" s="9">
        <f>'S4 Maquette'!I87*1.5</f>
        <v>0</v>
      </c>
      <c r="AR73" s="9" t="e">
        <f>#REF!*1.5</f>
        <v>#REF!</v>
      </c>
      <c r="AS73" s="9" t="e">
        <f>#REF!*1.5</f>
        <v>#REF!</v>
      </c>
    </row>
    <row r="74" spans="40:45" x14ac:dyDescent="0.2">
      <c r="AN74" s="9">
        <f>'S1 Maquette'!I89*1.5</f>
        <v>0</v>
      </c>
      <c r="AO74" s="9">
        <f>'S2 Maquette'!I87*1.5</f>
        <v>0</v>
      </c>
      <c r="AP74" s="9">
        <f>'S3 Maquette'!I88*1.5</f>
        <v>0</v>
      </c>
      <c r="AQ74" s="9">
        <f>'S4 Maquette'!I88*1.5</f>
        <v>0</v>
      </c>
      <c r="AR74" s="9" t="e">
        <f>#REF!*1.5</f>
        <v>#REF!</v>
      </c>
      <c r="AS74" s="9" t="e">
        <f>#REF!*1.5</f>
        <v>#REF!</v>
      </c>
    </row>
    <row r="75" spans="40:45" x14ac:dyDescent="0.2">
      <c r="AN75" s="9">
        <f>'S1 Maquette'!I90*1.5</f>
        <v>0</v>
      </c>
      <c r="AO75" s="9">
        <f>'S2 Maquette'!I88*1.5</f>
        <v>0</v>
      </c>
      <c r="AP75" s="9">
        <f>'S3 Maquette'!I89*1.5</f>
        <v>0</v>
      </c>
      <c r="AQ75" s="9">
        <f>'S4 Maquette'!I89*1.5</f>
        <v>0</v>
      </c>
      <c r="AR75" s="9" t="e">
        <f>#REF!*1.5</f>
        <v>#REF!</v>
      </c>
      <c r="AS75" s="9" t="e">
        <f>#REF!*1.5</f>
        <v>#REF!</v>
      </c>
    </row>
    <row r="76" spans="40:45" x14ac:dyDescent="0.2">
      <c r="AN76" s="9">
        <f>'S1 Maquette'!I91*1.5</f>
        <v>0</v>
      </c>
      <c r="AO76" s="9">
        <f>'S2 Maquette'!I89*1.5</f>
        <v>0</v>
      </c>
      <c r="AP76" s="9">
        <f>'S3 Maquette'!I90*1.5</f>
        <v>0</v>
      </c>
      <c r="AQ76" s="9">
        <f>'S4 Maquette'!I90*1.5</f>
        <v>0</v>
      </c>
      <c r="AR76" s="9" t="e">
        <f>#REF!*1.5</f>
        <v>#REF!</v>
      </c>
      <c r="AS76" s="9" t="e">
        <f>#REF!*1.5</f>
        <v>#REF!</v>
      </c>
    </row>
    <row r="77" spans="40:45" x14ac:dyDescent="0.2">
      <c r="AN77" s="9">
        <f>'S1 Maquette'!I92*1.5</f>
        <v>0</v>
      </c>
      <c r="AO77" s="9">
        <f>'S2 Maquette'!I90*1.5</f>
        <v>0</v>
      </c>
      <c r="AP77" s="9">
        <f>'S3 Maquette'!I91*1.5</f>
        <v>0</v>
      </c>
      <c r="AQ77" s="9">
        <f>'S4 Maquette'!I91*1.5</f>
        <v>0</v>
      </c>
      <c r="AR77" s="9" t="e">
        <f>#REF!*1.5</f>
        <v>#REF!</v>
      </c>
      <c r="AS77" s="9" t="e">
        <f>#REF!*1.5</f>
        <v>#REF!</v>
      </c>
    </row>
    <row r="78" spans="40:45" x14ac:dyDescent="0.2">
      <c r="AN78" s="9">
        <f>'S1 Maquette'!I93*1.5</f>
        <v>0</v>
      </c>
      <c r="AO78" s="9">
        <f>'S2 Maquette'!I91*1.5</f>
        <v>0</v>
      </c>
      <c r="AP78" s="9">
        <f>'S3 Maquette'!I92*1.5</f>
        <v>0</v>
      </c>
      <c r="AQ78" s="9">
        <f>'S4 Maquette'!I92*1.5</f>
        <v>0</v>
      </c>
      <c r="AR78" s="9" t="e">
        <f>#REF!*1.5</f>
        <v>#REF!</v>
      </c>
      <c r="AS78" s="9" t="e">
        <f>#REF!*1.5</f>
        <v>#REF!</v>
      </c>
    </row>
    <row r="79" spans="40:45" x14ac:dyDescent="0.2">
      <c r="AN79" s="9">
        <f>'S1 Maquette'!I94*1.5</f>
        <v>0</v>
      </c>
      <c r="AO79" s="9">
        <f>'S2 Maquette'!I92*1.5</f>
        <v>0</v>
      </c>
      <c r="AP79" s="9">
        <f>'S3 Maquette'!I93*1.5</f>
        <v>0</v>
      </c>
      <c r="AQ79" s="9">
        <f>'S4 Maquette'!I93*1.5</f>
        <v>0</v>
      </c>
      <c r="AR79" s="9" t="e">
        <f>#REF!*1.5</f>
        <v>#REF!</v>
      </c>
      <c r="AS79" s="9" t="e">
        <f>#REF!*1.5</f>
        <v>#REF!</v>
      </c>
    </row>
    <row r="80" spans="40:45" x14ac:dyDescent="0.2">
      <c r="AN80" s="9">
        <f>'S1 Maquette'!I95*1.5</f>
        <v>0</v>
      </c>
      <c r="AO80" s="9">
        <f>'S2 Maquette'!I93*1.5</f>
        <v>0</v>
      </c>
      <c r="AP80" s="9">
        <f>'S3 Maquette'!I94*1.5</f>
        <v>0</v>
      </c>
      <c r="AQ80" s="9">
        <f>'S4 Maquette'!I94*1.5</f>
        <v>0</v>
      </c>
      <c r="AR80" s="9" t="e">
        <f>#REF!*1.5</f>
        <v>#REF!</v>
      </c>
      <c r="AS80" s="9" t="e">
        <f>#REF!*1.5</f>
        <v>#REF!</v>
      </c>
    </row>
    <row r="81" spans="40:45" x14ac:dyDescent="0.2">
      <c r="AN81" s="9">
        <f>'S1 Maquette'!I96*1.5</f>
        <v>0</v>
      </c>
      <c r="AO81" s="9">
        <f>'S2 Maquette'!I94*1.5</f>
        <v>0</v>
      </c>
      <c r="AP81" s="9">
        <f>'S3 Maquette'!I95*1.5</f>
        <v>0</v>
      </c>
      <c r="AQ81" s="9">
        <f>'S4 Maquette'!I95*1.5</f>
        <v>0</v>
      </c>
      <c r="AR81" s="9" t="e">
        <f>#REF!*1.5</f>
        <v>#REF!</v>
      </c>
      <c r="AS81" s="9" t="e">
        <f>#REF!*1.5</f>
        <v>#REF!</v>
      </c>
    </row>
    <row r="82" spans="40:45" x14ac:dyDescent="0.2">
      <c r="AN82" s="9">
        <f>'S1 Maquette'!I97*1.5</f>
        <v>0</v>
      </c>
      <c r="AO82" s="9">
        <f>'S2 Maquette'!I95*1.5</f>
        <v>0</v>
      </c>
      <c r="AP82" s="9">
        <f>'S3 Maquette'!I96*1.5</f>
        <v>0</v>
      </c>
      <c r="AQ82" s="9">
        <f>'S4 Maquette'!I96*1.5</f>
        <v>0</v>
      </c>
      <c r="AR82" s="9" t="e">
        <f>#REF!*1.5</f>
        <v>#REF!</v>
      </c>
      <c r="AS82" s="9" t="e">
        <f>#REF!*1.5</f>
        <v>#REF!</v>
      </c>
    </row>
    <row r="83" spans="40:45" x14ac:dyDescent="0.2">
      <c r="AN83" s="9">
        <f>'S1 Maquette'!I98*1.5</f>
        <v>0</v>
      </c>
      <c r="AO83" s="9">
        <f>'S2 Maquette'!I96*1.5</f>
        <v>0</v>
      </c>
      <c r="AP83" s="9">
        <f>'S3 Maquette'!I97*1.5</f>
        <v>0</v>
      </c>
      <c r="AQ83" s="9">
        <f>'S4 Maquette'!I97*1.5</f>
        <v>0</v>
      </c>
      <c r="AR83" s="9" t="e">
        <f>#REF!*1.5</f>
        <v>#REF!</v>
      </c>
      <c r="AS83" s="9" t="e">
        <f>#REF!*1.5</f>
        <v>#REF!</v>
      </c>
    </row>
    <row r="84" spans="40:45" x14ac:dyDescent="0.2">
      <c r="AN84" s="9">
        <f>'S1 Maquette'!I99*1.5</f>
        <v>0</v>
      </c>
      <c r="AO84" s="9">
        <f>'S2 Maquette'!I97*1.5</f>
        <v>0</v>
      </c>
      <c r="AP84" s="9">
        <f>'S3 Maquette'!I98*1.5</f>
        <v>0</v>
      </c>
      <c r="AQ84" s="9">
        <f>'S4 Maquette'!I98*1.5</f>
        <v>0</v>
      </c>
      <c r="AR84" s="9" t="e">
        <f>#REF!*1.5</f>
        <v>#REF!</v>
      </c>
      <c r="AS84" s="9" t="e">
        <f>#REF!*1.5</f>
        <v>#REF!</v>
      </c>
    </row>
    <row r="85" spans="40:45" x14ac:dyDescent="0.2">
      <c r="AN85" s="9">
        <f>'S1 Maquette'!I100*1.5</f>
        <v>0</v>
      </c>
      <c r="AO85" s="9">
        <f>'S2 Maquette'!I98*1.5</f>
        <v>0</v>
      </c>
      <c r="AP85" s="9">
        <f>'S3 Maquette'!I99*1.5</f>
        <v>0</v>
      </c>
      <c r="AQ85" s="9">
        <f>'S4 Maquette'!I99*1.5</f>
        <v>0</v>
      </c>
      <c r="AR85" s="9" t="e">
        <f>#REF!*1.5</f>
        <v>#REF!</v>
      </c>
      <c r="AS85" s="9" t="e">
        <f>#REF!*1.5</f>
        <v>#REF!</v>
      </c>
    </row>
    <row r="86" spans="40:45" x14ac:dyDescent="0.2">
      <c r="AN86" s="9">
        <f>'S1 Maquette'!I101*1.5</f>
        <v>0</v>
      </c>
      <c r="AO86" s="9">
        <f>'S2 Maquette'!I99*1.5</f>
        <v>0</v>
      </c>
      <c r="AP86" s="9">
        <f>'S3 Maquette'!I100*1.5</f>
        <v>0</v>
      </c>
      <c r="AQ86" s="9">
        <f>'S4 Maquette'!I100*1.5</f>
        <v>0</v>
      </c>
      <c r="AR86" s="9" t="e">
        <f>#REF!*1.5</f>
        <v>#REF!</v>
      </c>
      <c r="AS86" s="9" t="e">
        <f>#REF!*1.5</f>
        <v>#REF!</v>
      </c>
    </row>
    <row r="87" spans="40:45" x14ac:dyDescent="0.2">
      <c r="AN87" s="9">
        <f>'S1 Maquette'!I102*1.5</f>
        <v>0</v>
      </c>
      <c r="AO87" s="9">
        <f>'S2 Maquette'!I100*1.5</f>
        <v>0</v>
      </c>
      <c r="AP87" s="9">
        <f>'S3 Maquette'!I101*1.5</f>
        <v>0</v>
      </c>
      <c r="AQ87" s="9">
        <f>'S4 Maquette'!I101*1.5</f>
        <v>0</v>
      </c>
      <c r="AR87" s="9" t="e">
        <f>#REF!*1.5</f>
        <v>#REF!</v>
      </c>
      <c r="AS87" s="9" t="e">
        <f>#REF!*1.5</f>
        <v>#REF!</v>
      </c>
    </row>
    <row r="88" spans="40:45" x14ac:dyDescent="0.2">
      <c r="AN88" s="9">
        <f>'S1 Maquette'!I103*1.5</f>
        <v>0</v>
      </c>
      <c r="AO88" s="9">
        <f>'S2 Maquette'!I101*1.5</f>
        <v>0</v>
      </c>
      <c r="AP88" s="9">
        <f>'S3 Maquette'!I102*1.5</f>
        <v>0</v>
      </c>
      <c r="AQ88" s="9">
        <f>'S4 Maquette'!I102*1.5</f>
        <v>0</v>
      </c>
      <c r="AR88" s="9" t="e">
        <f>#REF!*1.5</f>
        <v>#REF!</v>
      </c>
      <c r="AS88" s="9" t="e">
        <f>#REF!*1.5</f>
        <v>#REF!</v>
      </c>
    </row>
    <row r="89" spans="40:45" x14ac:dyDescent="0.2">
      <c r="AN89" s="9">
        <f>'S1 Maquette'!I104*1.5</f>
        <v>0</v>
      </c>
      <c r="AO89" s="9">
        <f>'S2 Maquette'!I102*1.5</f>
        <v>0</v>
      </c>
      <c r="AP89" s="9">
        <f>'S3 Maquette'!I103*1.5</f>
        <v>0</v>
      </c>
      <c r="AQ89" s="9">
        <f>'S4 Maquette'!I103*1.5</f>
        <v>0</v>
      </c>
      <c r="AR89" s="9" t="e">
        <f>#REF!*1.5</f>
        <v>#REF!</v>
      </c>
      <c r="AS89" s="9" t="e">
        <f>#REF!*1.5</f>
        <v>#REF!</v>
      </c>
    </row>
    <row r="90" spans="40:45" x14ac:dyDescent="0.2">
      <c r="AN90" s="9">
        <f>'S1 Maquette'!I105*1.5</f>
        <v>0</v>
      </c>
      <c r="AO90" s="9">
        <f>'S2 Maquette'!I103*1.5</f>
        <v>0</v>
      </c>
      <c r="AP90" s="9">
        <f>'S3 Maquette'!I104*1.5</f>
        <v>0</v>
      </c>
      <c r="AQ90" s="9">
        <f>'S4 Maquette'!I104*1.5</f>
        <v>0</v>
      </c>
      <c r="AR90" s="9" t="e">
        <f>#REF!*1.5</f>
        <v>#REF!</v>
      </c>
      <c r="AS90" s="9" t="e">
        <f>#REF!*1.5</f>
        <v>#REF!</v>
      </c>
    </row>
    <row r="91" spans="40:45" x14ac:dyDescent="0.2">
      <c r="AN91" s="9">
        <f>'S1 Maquette'!I106*1.5</f>
        <v>0</v>
      </c>
      <c r="AO91" s="9">
        <f>'S2 Maquette'!I104*1.5</f>
        <v>0</v>
      </c>
      <c r="AP91" s="9">
        <f>'S3 Maquette'!I105*1.5</f>
        <v>0</v>
      </c>
      <c r="AQ91" s="9">
        <f>'S4 Maquette'!I105*1.5</f>
        <v>0</v>
      </c>
      <c r="AR91" s="9" t="e">
        <f>#REF!*1.5</f>
        <v>#REF!</v>
      </c>
      <c r="AS91" s="9" t="e">
        <f>#REF!*1.5</f>
        <v>#REF!</v>
      </c>
    </row>
    <row r="92" spans="40:45" x14ac:dyDescent="0.2">
      <c r="AN92" s="9">
        <f>'S1 Maquette'!I107*1.5</f>
        <v>0</v>
      </c>
      <c r="AO92" s="9">
        <f>'S2 Maquette'!I105*1.5</f>
        <v>0</v>
      </c>
      <c r="AP92" s="9">
        <f>'S3 Maquette'!I106*1.5</f>
        <v>0</v>
      </c>
      <c r="AQ92" s="9">
        <f>'S4 Maquette'!I106*1.5</f>
        <v>0</v>
      </c>
      <c r="AR92" s="9" t="e">
        <f>#REF!*1.5</f>
        <v>#REF!</v>
      </c>
      <c r="AS92" s="9" t="e">
        <f>#REF!*1.5</f>
        <v>#REF!</v>
      </c>
    </row>
    <row r="93" spans="40:45" x14ac:dyDescent="0.2">
      <c r="AN93" s="9">
        <f>'S1 Maquette'!I108*1.5</f>
        <v>0</v>
      </c>
      <c r="AO93" s="9">
        <f>'S2 Maquette'!I106*1.5</f>
        <v>0</v>
      </c>
      <c r="AP93" s="9">
        <f>'S3 Maquette'!I107*1.5</f>
        <v>0</v>
      </c>
      <c r="AQ93" s="9">
        <f>'S4 Maquette'!I107*1.5</f>
        <v>0</v>
      </c>
      <c r="AR93" s="9" t="e">
        <f>#REF!*1.5</f>
        <v>#REF!</v>
      </c>
      <c r="AS93" s="9" t="e">
        <f>#REF!*1.5</f>
        <v>#REF!</v>
      </c>
    </row>
    <row r="94" spans="40:45" x14ac:dyDescent="0.2">
      <c r="AN94" s="9">
        <f>'S1 Maquette'!I109*1.5</f>
        <v>0</v>
      </c>
      <c r="AO94" s="9">
        <f>'S2 Maquette'!I107*1.5</f>
        <v>0</v>
      </c>
      <c r="AP94" s="9">
        <f>'S3 Maquette'!I108*1.5</f>
        <v>0</v>
      </c>
      <c r="AQ94" s="9">
        <f>'S4 Maquette'!I108*1.5</f>
        <v>0</v>
      </c>
      <c r="AR94" s="9" t="e">
        <f>#REF!*1.5</f>
        <v>#REF!</v>
      </c>
      <c r="AS94" s="9" t="e">
        <f>#REF!*1.5</f>
        <v>#REF!</v>
      </c>
    </row>
    <row r="95" spans="40:45" x14ac:dyDescent="0.2">
      <c r="AN95" s="9">
        <f>'S1 Maquette'!I110*1.5</f>
        <v>0</v>
      </c>
      <c r="AO95" s="9">
        <f>'S2 Maquette'!I108*1.5</f>
        <v>0</v>
      </c>
      <c r="AP95" s="9">
        <f>'S3 Maquette'!I109*1.5</f>
        <v>0</v>
      </c>
      <c r="AQ95" s="9">
        <f>'S4 Maquette'!I109*1.5</f>
        <v>0</v>
      </c>
      <c r="AR95" s="9" t="e">
        <f>#REF!*1.5</f>
        <v>#REF!</v>
      </c>
      <c r="AS95" s="9" t="e">
        <f>#REF!*1.5</f>
        <v>#REF!</v>
      </c>
    </row>
    <row r="96" spans="40:45" x14ac:dyDescent="0.2">
      <c r="AN96" s="9">
        <f>'S1 Maquette'!I111*1.5</f>
        <v>0</v>
      </c>
      <c r="AO96" s="9">
        <f>'S2 Maquette'!I109*1.5</f>
        <v>0</v>
      </c>
      <c r="AP96" s="9">
        <f>'S3 Maquette'!I110*1.5</f>
        <v>0</v>
      </c>
      <c r="AQ96" s="9">
        <f>'S4 Maquette'!I110*1.5</f>
        <v>0</v>
      </c>
      <c r="AR96" s="9" t="e">
        <f>#REF!*1.5</f>
        <v>#REF!</v>
      </c>
      <c r="AS96" s="9" t="e">
        <f>#REF!*1.5</f>
        <v>#REF!</v>
      </c>
    </row>
    <row r="97" spans="40:45" x14ac:dyDescent="0.2">
      <c r="AN97" s="9">
        <f>'S1 Maquette'!I112*1.5</f>
        <v>0</v>
      </c>
      <c r="AO97" s="9">
        <f>'S2 Maquette'!I110*1.5</f>
        <v>0</v>
      </c>
      <c r="AP97" s="9">
        <f>'S3 Maquette'!I111*1.5</f>
        <v>0</v>
      </c>
      <c r="AQ97" s="9">
        <f>'S4 Maquette'!I111*1.5</f>
        <v>0</v>
      </c>
      <c r="AR97" s="9" t="e">
        <f>#REF!*1.5</f>
        <v>#REF!</v>
      </c>
      <c r="AS97" s="9" t="e">
        <f>#REF!*1.5</f>
        <v>#REF!</v>
      </c>
    </row>
    <row r="98" spans="40:45" x14ac:dyDescent="0.2">
      <c r="AN98" s="9">
        <f>'S1 Maquette'!I113*1.5</f>
        <v>0</v>
      </c>
      <c r="AO98" s="9">
        <f>'S2 Maquette'!I111*1.5</f>
        <v>0</v>
      </c>
      <c r="AP98" s="9">
        <f>'S3 Maquette'!I112*1.5</f>
        <v>0</v>
      </c>
      <c r="AQ98" s="9">
        <f>'S4 Maquette'!I112*1.5</f>
        <v>0</v>
      </c>
      <c r="AR98" s="9" t="e">
        <f>#REF!*1.5</f>
        <v>#REF!</v>
      </c>
      <c r="AS98" s="9" t="e">
        <f>#REF!*1.5</f>
        <v>#REF!</v>
      </c>
    </row>
    <row r="99" spans="40:45" x14ac:dyDescent="0.2">
      <c r="AN99" s="9">
        <f>'S1 Maquette'!I114*1.5</f>
        <v>0</v>
      </c>
      <c r="AO99" s="9">
        <f>'S2 Maquette'!I112*1.5</f>
        <v>0</v>
      </c>
      <c r="AP99" s="9">
        <f>'S3 Maquette'!I113*1.5</f>
        <v>0</v>
      </c>
      <c r="AQ99" s="9">
        <f>'S4 Maquette'!I113*1.5</f>
        <v>0</v>
      </c>
      <c r="AR99" s="9" t="e">
        <f>#REF!*1.5</f>
        <v>#REF!</v>
      </c>
      <c r="AS99" s="9" t="e">
        <f>#REF!*1.5</f>
        <v>#REF!</v>
      </c>
    </row>
    <row r="100" spans="40:45" x14ac:dyDescent="0.2">
      <c r="AN100" s="9">
        <f>'S1 Maquette'!I115*1.5</f>
        <v>0</v>
      </c>
      <c r="AO100" s="9">
        <f>'S2 Maquette'!I113*1.5</f>
        <v>0</v>
      </c>
      <c r="AP100" s="9">
        <f>'S3 Maquette'!I114*1.5</f>
        <v>0</v>
      </c>
      <c r="AQ100" s="9">
        <f>'S4 Maquette'!I114*1.5</f>
        <v>0</v>
      </c>
      <c r="AR100" s="9" t="e">
        <f>#REF!*1.5</f>
        <v>#REF!</v>
      </c>
      <c r="AS100" s="9" t="e">
        <f>#REF!*1.5</f>
        <v>#REF!</v>
      </c>
    </row>
    <row r="101" spans="40:45" x14ac:dyDescent="0.2">
      <c r="AN101" s="9">
        <f>'S1 Maquette'!I116*1.5</f>
        <v>0</v>
      </c>
      <c r="AO101" s="9">
        <f>'S2 Maquette'!I114*1.5</f>
        <v>0</v>
      </c>
      <c r="AP101" s="9">
        <f>'S3 Maquette'!I115*1.5</f>
        <v>0</v>
      </c>
      <c r="AQ101" s="9">
        <f>'S4 Maquette'!I115*1.5</f>
        <v>0</v>
      </c>
      <c r="AR101" s="9" t="e">
        <f>#REF!*1.5</f>
        <v>#REF!</v>
      </c>
      <c r="AS101" s="9" t="e">
        <f>#REF!*1.5</f>
        <v>#REF!</v>
      </c>
    </row>
    <row r="102" spans="40:45" x14ac:dyDescent="0.2">
      <c r="AN102" s="9">
        <f>'S1 Maquette'!I117*1.5</f>
        <v>0</v>
      </c>
      <c r="AO102" s="9">
        <f>'S2 Maquette'!I115*1.5</f>
        <v>0</v>
      </c>
      <c r="AP102" s="9">
        <f>'S3 Maquette'!I116*1.5</f>
        <v>0</v>
      </c>
      <c r="AQ102" s="9">
        <f>'S4 Maquette'!I116*1.5</f>
        <v>0</v>
      </c>
      <c r="AR102" s="9" t="e">
        <f>#REF!*1.5</f>
        <v>#REF!</v>
      </c>
      <c r="AS102" s="9" t="e">
        <f>#REF!*1.5</f>
        <v>#REF!</v>
      </c>
    </row>
    <row r="103" spans="40:45" x14ac:dyDescent="0.2">
      <c r="AN103" s="9">
        <f>'S1 Maquette'!I118*1.5</f>
        <v>0</v>
      </c>
      <c r="AO103" s="9">
        <f>'S2 Maquette'!I116*1.5</f>
        <v>0</v>
      </c>
      <c r="AP103" s="9">
        <f>'S3 Maquette'!I117*1.5</f>
        <v>0</v>
      </c>
      <c r="AQ103" s="9">
        <f>'S4 Maquette'!I117*1.5</f>
        <v>0</v>
      </c>
      <c r="AR103" s="9" t="e">
        <f>#REF!*1.5</f>
        <v>#REF!</v>
      </c>
      <c r="AS103" s="9" t="e">
        <f>#REF!*1.5</f>
        <v>#REF!</v>
      </c>
    </row>
    <row r="104" spans="40:45" x14ac:dyDescent="0.2">
      <c r="AN104" s="9">
        <f>'S1 Maquette'!I119*1.5</f>
        <v>0</v>
      </c>
      <c r="AO104" s="9">
        <f>'S2 Maquette'!I117*1.5</f>
        <v>0</v>
      </c>
      <c r="AP104" s="9">
        <f>'S3 Maquette'!I118*1.5</f>
        <v>0</v>
      </c>
      <c r="AQ104" s="9">
        <f>'S4 Maquette'!I118*1.5</f>
        <v>0</v>
      </c>
      <c r="AR104" s="9" t="e">
        <f>#REF!*1.5</f>
        <v>#REF!</v>
      </c>
      <c r="AS104" s="9" t="e">
        <f>#REF!*1.5</f>
        <v>#REF!</v>
      </c>
    </row>
    <row r="105" spans="40:45" x14ac:dyDescent="0.2">
      <c r="AN105" s="9">
        <f>'S1 Maquette'!I120*1.5</f>
        <v>0</v>
      </c>
      <c r="AO105" s="9">
        <f>'S2 Maquette'!I118*1.5</f>
        <v>0</v>
      </c>
      <c r="AP105" s="9">
        <f>'S3 Maquette'!I119*1.5</f>
        <v>0</v>
      </c>
      <c r="AQ105" s="9">
        <f>'S4 Maquette'!I119*1.5</f>
        <v>0</v>
      </c>
      <c r="AR105" s="9" t="e">
        <f>#REF!*1.5</f>
        <v>#REF!</v>
      </c>
      <c r="AS105" s="9" t="e">
        <f>#REF!*1.5</f>
        <v>#REF!</v>
      </c>
    </row>
    <row r="106" spans="40:45" x14ac:dyDescent="0.2">
      <c r="AN106" s="9">
        <f>'S1 Maquette'!I121*1.5</f>
        <v>0</v>
      </c>
      <c r="AO106" s="9">
        <f>'S2 Maquette'!I119*1.5</f>
        <v>0</v>
      </c>
      <c r="AP106" s="9">
        <f>'S3 Maquette'!I120*1.5</f>
        <v>0</v>
      </c>
      <c r="AQ106" s="9">
        <f>'S4 Maquette'!I120*1.5</f>
        <v>0</v>
      </c>
      <c r="AR106" s="9" t="e">
        <f>#REF!*1.5</f>
        <v>#REF!</v>
      </c>
      <c r="AS106" s="9" t="e">
        <f>#REF!*1.5</f>
        <v>#REF!</v>
      </c>
    </row>
    <row r="107" spans="40:45" x14ac:dyDescent="0.2">
      <c r="AN107" s="9">
        <f>'S1 Maquette'!I122*1.5</f>
        <v>0</v>
      </c>
      <c r="AO107" s="9">
        <f>'S2 Maquette'!I120*1.5</f>
        <v>0</v>
      </c>
      <c r="AP107" s="9">
        <f>'S3 Maquette'!I121*1.5</f>
        <v>0</v>
      </c>
      <c r="AQ107" s="9">
        <f>'S4 Maquette'!I121*1.5</f>
        <v>0</v>
      </c>
      <c r="AR107" s="9" t="e">
        <f>#REF!*1.5</f>
        <v>#REF!</v>
      </c>
      <c r="AS107" s="9" t="e">
        <f>#REF!*1.5</f>
        <v>#REF!</v>
      </c>
    </row>
    <row r="108" spans="40:45" x14ac:dyDescent="0.2">
      <c r="AN108" s="9">
        <f>'S1 Maquette'!I123*1.5</f>
        <v>0</v>
      </c>
      <c r="AO108" s="9">
        <f>'S2 Maquette'!I121*1.5</f>
        <v>0</v>
      </c>
      <c r="AP108" s="9">
        <f>'S3 Maquette'!I122*1.5</f>
        <v>0</v>
      </c>
      <c r="AQ108" s="9">
        <f>'S4 Maquette'!I122*1.5</f>
        <v>0</v>
      </c>
      <c r="AR108" s="9" t="e">
        <f>#REF!*1.5</f>
        <v>#REF!</v>
      </c>
      <c r="AS108" s="9" t="e">
        <f>#REF!*1.5</f>
        <v>#REF!</v>
      </c>
    </row>
    <row r="109" spans="40:45" x14ac:dyDescent="0.2">
      <c r="AN109" s="9">
        <f>'S1 Maquette'!I124*1.5</f>
        <v>0</v>
      </c>
      <c r="AO109" s="9">
        <f>'S2 Maquette'!I122*1.5</f>
        <v>0</v>
      </c>
      <c r="AP109" s="9">
        <f>'S3 Maquette'!I123*1.5</f>
        <v>0</v>
      </c>
      <c r="AQ109" s="9">
        <f>'S4 Maquette'!I123*1.5</f>
        <v>0</v>
      </c>
      <c r="AR109" s="9" t="e">
        <f>#REF!*1.5</f>
        <v>#REF!</v>
      </c>
      <c r="AS109" s="9" t="e">
        <f>#REF!*1.5</f>
        <v>#REF!</v>
      </c>
    </row>
    <row r="110" spans="40:45" x14ac:dyDescent="0.2">
      <c r="AN110" s="9">
        <f>'S1 Maquette'!I125*1.5</f>
        <v>0</v>
      </c>
      <c r="AO110" s="9">
        <f>'S2 Maquette'!I123*1.5</f>
        <v>0</v>
      </c>
      <c r="AP110" s="9">
        <f>'S3 Maquette'!I124*1.5</f>
        <v>0</v>
      </c>
      <c r="AQ110" s="9">
        <f>'S4 Maquette'!I124*1.5</f>
        <v>0</v>
      </c>
      <c r="AR110" s="9" t="e">
        <f>#REF!*1.5</f>
        <v>#REF!</v>
      </c>
      <c r="AS110" s="9" t="e">
        <f>#REF!*1.5</f>
        <v>#REF!</v>
      </c>
    </row>
    <row r="111" spans="40:45" x14ac:dyDescent="0.2">
      <c r="AN111" s="9">
        <f>'S1 Maquette'!I126*1.5</f>
        <v>0</v>
      </c>
      <c r="AO111" s="9">
        <f>'S2 Maquette'!I124*1.5</f>
        <v>0</v>
      </c>
      <c r="AP111" s="9">
        <f>'S3 Maquette'!I125*1.5</f>
        <v>0</v>
      </c>
      <c r="AQ111" s="9">
        <f>'S4 Maquette'!I125*1.5</f>
        <v>0</v>
      </c>
      <c r="AR111" s="9" t="e">
        <f>#REF!*1.5</f>
        <v>#REF!</v>
      </c>
      <c r="AS111" s="9" t="e">
        <f>#REF!*1.5</f>
        <v>#REF!</v>
      </c>
    </row>
    <row r="112" spans="40:45" x14ac:dyDescent="0.2">
      <c r="AN112" s="9">
        <f>'S1 Maquette'!I127*1.5</f>
        <v>0</v>
      </c>
      <c r="AO112" s="9">
        <f>'S2 Maquette'!I125*1.5</f>
        <v>0</v>
      </c>
      <c r="AP112" s="9">
        <f>'S3 Maquette'!I126*1.5</f>
        <v>0</v>
      </c>
      <c r="AQ112" s="9">
        <f>'S4 Maquette'!I126*1.5</f>
        <v>0</v>
      </c>
      <c r="AR112" s="9" t="e">
        <f>#REF!*1.5</f>
        <v>#REF!</v>
      </c>
      <c r="AS112" s="9" t="e">
        <f>#REF!*1.5</f>
        <v>#REF!</v>
      </c>
    </row>
    <row r="113" spans="40:45" x14ac:dyDescent="0.2">
      <c r="AN113" s="9">
        <f>'S1 Maquette'!I128*1.5</f>
        <v>0</v>
      </c>
      <c r="AO113" s="9">
        <f>'S2 Maquette'!I126*1.5</f>
        <v>0</v>
      </c>
      <c r="AP113" s="9">
        <f>'S3 Maquette'!I127*1.5</f>
        <v>0</v>
      </c>
      <c r="AQ113" s="9">
        <f>'S4 Maquette'!I127*1.5</f>
        <v>0</v>
      </c>
      <c r="AR113" s="9" t="e">
        <f>#REF!*1.5</f>
        <v>#REF!</v>
      </c>
      <c r="AS113" s="9" t="e">
        <f>#REF!*1.5</f>
        <v>#REF!</v>
      </c>
    </row>
    <row r="114" spans="40:45" x14ac:dyDescent="0.2">
      <c r="AN114" s="9">
        <f>'S1 Maquette'!I129*1.5</f>
        <v>0</v>
      </c>
      <c r="AO114" s="9">
        <f>'S2 Maquette'!I127*1.5</f>
        <v>0</v>
      </c>
      <c r="AP114" s="9">
        <f>'S3 Maquette'!I128*1.5</f>
        <v>0</v>
      </c>
      <c r="AQ114" s="9">
        <f>'S4 Maquette'!I128*1.5</f>
        <v>0</v>
      </c>
      <c r="AR114" s="9" t="e">
        <f>#REF!*1.5</f>
        <v>#REF!</v>
      </c>
      <c r="AS114" s="9" t="e">
        <f>#REF!*1.5</f>
        <v>#REF!</v>
      </c>
    </row>
    <row r="115" spans="40:45" x14ac:dyDescent="0.2">
      <c r="AN115" s="9">
        <f>'S1 Maquette'!I130*1.5</f>
        <v>0</v>
      </c>
      <c r="AO115" s="9">
        <f>'S2 Maquette'!I128*1.5</f>
        <v>0</v>
      </c>
      <c r="AP115" s="9">
        <f>'S3 Maquette'!I129*1.5</f>
        <v>0</v>
      </c>
      <c r="AQ115" s="9">
        <f>'S4 Maquette'!I129*1.5</f>
        <v>0</v>
      </c>
      <c r="AR115" s="9" t="e">
        <f>#REF!*1.5</f>
        <v>#REF!</v>
      </c>
      <c r="AS115" s="9" t="e">
        <f>#REF!*1.5</f>
        <v>#REF!</v>
      </c>
    </row>
    <row r="116" spans="40:45" x14ac:dyDescent="0.2">
      <c r="AN116" s="9">
        <f>'S1 Maquette'!I131*1.5</f>
        <v>0</v>
      </c>
      <c r="AO116" s="9">
        <f>'S2 Maquette'!I129*1.5</f>
        <v>0</v>
      </c>
      <c r="AP116" s="9">
        <f>'S3 Maquette'!I130*1.5</f>
        <v>0</v>
      </c>
      <c r="AQ116" s="9">
        <f>'S4 Maquette'!I130*1.5</f>
        <v>0</v>
      </c>
      <c r="AR116" s="9" t="e">
        <f>#REF!*1.5</f>
        <v>#REF!</v>
      </c>
      <c r="AS116" s="9" t="e">
        <f>#REF!*1.5</f>
        <v>#REF!</v>
      </c>
    </row>
    <row r="117" spans="40:45" x14ac:dyDescent="0.2">
      <c r="AN117" s="9">
        <f>'S1 Maquette'!I132*1.5</f>
        <v>0</v>
      </c>
      <c r="AO117" s="9">
        <f>'S2 Maquette'!I130*1.5</f>
        <v>0</v>
      </c>
      <c r="AP117" s="9">
        <f>'S3 Maquette'!I131*1.5</f>
        <v>0</v>
      </c>
      <c r="AQ117" s="9">
        <f>'S4 Maquette'!I131*1.5</f>
        <v>0</v>
      </c>
      <c r="AR117" s="9" t="e">
        <f>#REF!*1.5</f>
        <v>#REF!</v>
      </c>
      <c r="AS117" s="9" t="e">
        <f>#REF!*1.5</f>
        <v>#REF!</v>
      </c>
    </row>
    <row r="118" spans="40:45" x14ac:dyDescent="0.2">
      <c r="AN118" s="9">
        <f>'S1 Maquette'!I133*1.5</f>
        <v>0</v>
      </c>
      <c r="AO118" s="9">
        <f>'S2 Maquette'!I131*1.5</f>
        <v>0</v>
      </c>
      <c r="AP118" s="9">
        <f>'S3 Maquette'!I132*1.5</f>
        <v>0</v>
      </c>
      <c r="AQ118" s="9">
        <f>'S4 Maquette'!I132*1.5</f>
        <v>0</v>
      </c>
      <c r="AR118" s="9" t="e">
        <f>#REF!*1.5</f>
        <v>#REF!</v>
      </c>
      <c r="AS118" s="9" t="e">
        <f>#REF!*1.5</f>
        <v>#REF!</v>
      </c>
    </row>
    <row r="119" spans="40:45" x14ac:dyDescent="0.2">
      <c r="AN119" s="9">
        <f>'S1 Maquette'!I134*1.5</f>
        <v>0</v>
      </c>
      <c r="AO119" s="9">
        <f>'S2 Maquette'!I132*1.5</f>
        <v>0</v>
      </c>
      <c r="AP119" s="9">
        <f>'S3 Maquette'!I133*1.5</f>
        <v>0</v>
      </c>
      <c r="AQ119" s="9">
        <f>'S4 Maquette'!I133*1.5</f>
        <v>0</v>
      </c>
      <c r="AR119" s="9" t="e">
        <f>#REF!*1.5</f>
        <v>#REF!</v>
      </c>
      <c r="AS119" s="9" t="e">
        <f>#REF!*1.5</f>
        <v>#REF!</v>
      </c>
    </row>
    <row r="120" spans="40:45" x14ac:dyDescent="0.2">
      <c r="AN120" s="9">
        <f>'S1 Maquette'!I135*1.5</f>
        <v>0</v>
      </c>
      <c r="AO120" s="9">
        <f>'S2 Maquette'!I133*1.5</f>
        <v>0</v>
      </c>
      <c r="AP120" s="9">
        <f>'S3 Maquette'!I134*1.5</f>
        <v>0</v>
      </c>
      <c r="AQ120" s="9">
        <f>'S4 Maquette'!I134*1.5</f>
        <v>0</v>
      </c>
      <c r="AR120" s="9" t="e">
        <f>#REF!*1.5</f>
        <v>#REF!</v>
      </c>
      <c r="AS120" s="9" t="e">
        <f>#REF!*1.5</f>
        <v>#REF!</v>
      </c>
    </row>
    <row r="121" spans="40:45" x14ac:dyDescent="0.2">
      <c r="AN121" s="9">
        <f>'S1 Maquette'!I136*1.5</f>
        <v>0</v>
      </c>
      <c r="AO121" s="9">
        <f>'S2 Maquette'!I134*1.5</f>
        <v>0</v>
      </c>
      <c r="AP121" s="9">
        <f>'S3 Maquette'!I135*1.5</f>
        <v>0</v>
      </c>
      <c r="AQ121" s="9">
        <f>'S4 Maquette'!I135*1.5</f>
        <v>0</v>
      </c>
      <c r="AR121" s="9" t="e">
        <f>#REF!*1.5</f>
        <v>#REF!</v>
      </c>
      <c r="AS121" s="9" t="e">
        <f>#REF!*1.5</f>
        <v>#REF!</v>
      </c>
    </row>
    <row r="122" spans="40:45" x14ac:dyDescent="0.2">
      <c r="AN122" s="9">
        <f>'S1 Maquette'!I137*1.5</f>
        <v>0</v>
      </c>
      <c r="AO122" s="9">
        <f>'S2 Maquette'!I135*1.5</f>
        <v>0</v>
      </c>
      <c r="AP122" s="9">
        <f>'S3 Maquette'!I136*1.5</f>
        <v>0</v>
      </c>
      <c r="AQ122" s="9">
        <f>'S4 Maquette'!I136*1.5</f>
        <v>0</v>
      </c>
      <c r="AR122" s="9" t="e">
        <f>#REF!*1.5</f>
        <v>#REF!</v>
      </c>
      <c r="AS122" s="9" t="e">
        <f>#REF!*1.5</f>
        <v>#REF!</v>
      </c>
    </row>
    <row r="123" spans="40:45" x14ac:dyDescent="0.2">
      <c r="AN123" s="9">
        <f>'S1 Maquette'!I138*1.5</f>
        <v>0</v>
      </c>
      <c r="AO123" s="9">
        <f>'S2 Maquette'!I136*1.5</f>
        <v>0</v>
      </c>
      <c r="AP123" s="9">
        <f>'S3 Maquette'!I137*1.5</f>
        <v>0</v>
      </c>
      <c r="AQ123" s="9">
        <f>'S4 Maquette'!I137*1.5</f>
        <v>0</v>
      </c>
      <c r="AR123" s="9" t="e">
        <f>#REF!*1.5</f>
        <v>#REF!</v>
      </c>
      <c r="AS123" s="9" t="e">
        <f>#REF!*1.5</f>
        <v>#REF!</v>
      </c>
    </row>
    <row r="124" spans="40:45" x14ac:dyDescent="0.2">
      <c r="AN124" s="9">
        <f>'S1 Maquette'!I139*1.5</f>
        <v>0</v>
      </c>
      <c r="AO124" s="9">
        <f>'S2 Maquette'!I137*1.5</f>
        <v>0</v>
      </c>
      <c r="AP124" s="9">
        <f>'S3 Maquette'!I138*1.5</f>
        <v>0</v>
      </c>
      <c r="AQ124" s="9">
        <f>'S4 Maquette'!I138*1.5</f>
        <v>0</v>
      </c>
      <c r="AR124" s="9" t="e">
        <f>#REF!*1.5</f>
        <v>#REF!</v>
      </c>
      <c r="AS124" s="9" t="e">
        <f>#REF!*1.5</f>
        <v>#REF!</v>
      </c>
    </row>
    <row r="125" spans="40:45" x14ac:dyDescent="0.2">
      <c r="AN125" s="9">
        <f>'S1 Maquette'!I140*1.5</f>
        <v>0</v>
      </c>
      <c r="AO125" s="9">
        <f>'S2 Maquette'!I138*1.5</f>
        <v>0</v>
      </c>
      <c r="AP125" s="9">
        <f>'S3 Maquette'!I139*1.5</f>
        <v>0</v>
      </c>
      <c r="AQ125" s="9">
        <f>'S4 Maquette'!I139*1.5</f>
        <v>0</v>
      </c>
      <c r="AR125" s="9" t="e">
        <f>#REF!*1.5</f>
        <v>#REF!</v>
      </c>
      <c r="AS125" s="9" t="e">
        <f>#REF!*1.5</f>
        <v>#REF!</v>
      </c>
    </row>
    <row r="126" spans="40:45" x14ac:dyDescent="0.2">
      <c r="AN126" s="9">
        <f>'S1 Maquette'!I141*1.5</f>
        <v>0</v>
      </c>
      <c r="AO126" s="9">
        <f>'S2 Maquette'!I139*1.5</f>
        <v>0</v>
      </c>
      <c r="AP126" s="9">
        <f>'S3 Maquette'!I140*1.5</f>
        <v>0</v>
      </c>
      <c r="AQ126" s="9">
        <f>'S4 Maquette'!I140*1.5</f>
        <v>0</v>
      </c>
      <c r="AR126" s="9" t="e">
        <f>#REF!*1.5</f>
        <v>#REF!</v>
      </c>
      <c r="AS126" s="9" t="e">
        <f>#REF!*1.5</f>
        <v>#REF!</v>
      </c>
    </row>
    <row r="127" spans="40:45" x14ac:dyDescent="0.2">
      <c r="AN127" s="9">
        <f>'S1 Maquette'!I142*1.5</f>
        <v>0</v>
      </c>
      <c r="AO127" s="9">
        <f>'S2 Maquette'!I140*1.5</f>
        <v>0</v>
      </c>
      <c r="AP127" s="9">
        <f>'S3 Maquette'!I141*1.5</f>
        <v>0</v>
      </c>
      <c r="AQ127" s="9">
        <f>'S4 Maquette'!I141*1.5</f>
        <v>0</v>
      </c>
      <c r="AR127" s="9" t="e">
        <f>#REF!*1.5</f>
        <v>#REF!</v>
      </c>
      <c r="AS127" s="9" t="e">
        <f>#REF!*1.5</f>
        <v>#REF!</v>
      </c>
    </row>
    <row r="128" spans="40:45" x14ac:dyDescent="0.2">
      <c r="AN128" s="9">
        <f>'S1 Maquette'!I143*1.5</f>
        <v>0</v>
      </c>
      <c r="AO128" s="9">
        <f>'S2 Maquette'!I141*1.5</f>
        <v>0</v>
      </c>
      <c r="AP128" s="9">
        <f>'S3 Maquette'!I142*1.5</f>
        <v>0</v>
      </c>
      <c r="AQ128" s="9">
        <f>'S4 Maquette'!I142*1.5</f>
        <v>0</v>
      </c>
      <c r="AR128" s="9" t="e">
        <f>#REF!*1.5</f>
        <v>#REF!</v>
      </c>
      <c r="AS128" s="9" t="e">
        <f>#REF!*1.5</f>
        <v>#REF!</v>
      </c>
    </row>
    <row r="129" spans="40:45" x14ac:dyDescent="0.2">
      <c r="AN129" s="9">
        <f>'S1 Maquette'!I144*1.5</f>
        <v>0</v>
      </c>
      <c r="AO129" s="9">
        <f>'S2 Maquette'!I142*1.5</f>
        <v>0</v>
      </c>
      <c r="AP129" s="9">
        <f>'S3 Maquette'!I143*1.5</f>
        <v>0</v>
      </c>
      <c r="AQ129" s="9">
        <f>'S4 Maquette'!I143*1.5</f>
        <v>0</v>
      </c>
      <c r="AR129" s="9" t="e">
        <f>#REF!*1.5</f>
        <v>#REF!</v>
      </c>
      <c r="AS129" s="9" t="e">
        <f>#REF!*1.5</f>
        <v>#REF!</v>
      </c>
    </row>
    <row r="130" spans="40:45" x14ac:dyDescent="0.2">
      <c r="AN130" s="9">
        <f>'S1 Maquette'!I145*1.5</f>
        <v>0</v>
      </c>
      <c r="AO130" s="9">
        <f>'S2 Maquette'!I143*1.5</f>
        <v>0</v>
      </c>
      <c r="AP130" s="9">
        <f>'S3 Maquette'!I144*1.5</f>
        <v>0</v>
      </c>
      <c r="AQ130" s="9">
        <f>'S4 Maquette'!I144*1.5</f>
        <v>0</v>
      </c>
      <c r="AR130" s="9" t="e">
        <f>#REF!*1.5</f>
        <v>#REF!</v>
      </c>
      <c r="AS130" s="9" t="e">
        <f>#REF!*1.5</f>
        <v>#REF!</v>
      </c>
    </row>
    <row r="131" spans="40:45" x14ac:dyDescent="0.2">
      <c r="AN131" s="9">
        <f>'S1 Maquette'!I146*1.5</f>
        <v>0</v>
      </c>
      <c r="AO131" s="9">
        <f>'S2 Maquette'!I144*1.5</f>
        <v>0</v>
      </c>
      <c r="AP131" s="9">
        <f>'S3 Maquette'!I145*1.5</f>
        <v>0</v>
      </c>
      <c r="AQ131" s="9">
        <f>'S4 Maquette'!I145*1.5</f>
        <v>0</v>
      </c>
      <c r="AR131" s="9" t="e">
        <f>#REF!*1.5</f>
        <v>#REF!</v>
      </c>
      <c r="AS131" s="9" t="e">
        <f>#REF!*1.5</f>
        <v>#REF!</v>
      </c>
    </row>
    <row r="132" spans="40:45" x14ac:dyDescent="0.2">
      <c r="AN132" s="9">
        <f>'S1 Maquette'!I147*1.5</f>
        <v>0</v>
      </c>
      <c r="AO132" s="9">
        <f>'S2 Maquette'!I145*1.5</f>
        <v>0</v>
      </c>
      <c r="AP132" s="9">
        <f>'S3 Maquette'!I146*1.5</f>
        <v>0</v>
      </c>
      <c r="AQ132" s="9">
        <f>'S4 Maquette'!I146*1.5</f>
        <v>0</v>
      </c>
      <c r="AR132" s="9" t="e">
        <f>#REF!*1.5</f>
        <v>#REF!</v>
      </c>
      <c r="AS132" s="9" t="e">
        <f>#REF!*1.5</f>
        <v>#REF!</v>
      </c>
    </row>
    <row r="133" spans="40:45" x14ac:dyDescent="0.2">
      <c r="AN133" s="9">
        <f>'S1 Maquette'!I148*1.5</f>
        <v>0</v>
      </c>
      <c r="AO133" s="9">
        <f>'S2 Maquette'!I146*1.5</f>
        <v>0</v>
      </c>
      <c r="AP133" s="9">
        <f>'S3 Maquette'!I147*1.5</f>
        <v>0</v>
      </c>
      <c r="AQ133" s="9">
        <f>'S4 Maquette'!I147*1.5</f>
        <v>0</v>
      </c>
      <c r="AR133" s="9" t="e">
        <f>#REF!*1.5</f>
        <v>#REF!</v>
      </c>
      <c r="AS133" s="9" t="e">
        <f>#REF!*1.5</f>
        <v>#REF!</v>
      </c>
    </row>
    <row r="134" spans="40:45" x14ac:dyDescent="0.2">
      <c r="AN134" s="9">
        <f>'S1 Maquette'!I149*1.5</f>
        <v>0</v>
      </c>
      <c r="AO134" s="9">
        <f>'S2 Maquette'!I147*1.5</f>
        <v>0</v>
      </c>
      <c r="AP134" s="9">
        <f>'S3 Maquette'!I148*1.5</f>
        <v>0</v>
      </c>
      <c r="AQ134" s="9">
        <f>'S4 Maquette'!I148*1.5</f>
        <v>0</v>
      </c>
      <c r="AR134" s="9" t="e">
        <f>#REF!*1.5</f>
        <v>#REF!</v>
      </c>
      <c r="AS134" s="9" t="e">
        <f>#REF!*1.5</f>
        <v>#REF!</v>
      </c>
    </row>
    <row r="135" spans="40:45" x14ac:dyDescent="0.2">
      <c r="AN135" s="9">
        <f>'S1 Maquette'!I150*1.5</f>
        <v>0</v>
      </c>
      <c r="AO135" s="9">
        <f>'S2 Maquette'!I148*1.5</f>
        <v>0</v>
      </c>
      <c r="AP135" s="9">
        <f>'S3 Maquette'!I149*1.5</f>
        <v>0</v>
      </c>
      <c r="AQ135" s="9">
        <f>'S4 Maquette'!I149*1.5</f>
        <v>0</v>
      </c>
      <c r="AR135" s="9" t="e">
        <f>#REF!*1.5</f>
        <v>#REF!</v>
      </c>
      <c r="AS135" s="9" t="e">
        <f>#REF!*1.5</f>
        <v>#REF!</v>
      </c>
    </row>
    <row r="136" spans="40:45" x14ac:dyDescent="0.2">
      <c r="AN136" s="9">
        <f>'S1 Maquette'!I151*1.5</f>
        <v>0</v>
      </c>
      <c r="AO136" s="9">
        <f>'S2 Maquette'!I149*1.5</f>
        <v>0</v>
      </c>
      <c r="AP136" s="9">
        <f>'S3 Maquette'!I150*1.5</f>
        <v>0</v>
      </c>
      <c r="AQ136" s="9">
        <f>'S4 Maquette'!I150*1.5</f>
        <v>0</v>
      </c>
      <c r="AR136" s="9" t="e">
        <f>#REF!*1.5</f>
        <v>#REF!</v>
      </c>
      <c r="AS136" s="9" t="e">
        <f>#REF!*1.5</f>
        <v>#REF!</v>
      </c>
    </row>
    <row r="137" spans="40:45" x14ac:dyDescent="0.2">
      <c r="AN137" s="9">
        <f>'S1 Maquette'!I152*1.5</f>
        <v>0</v>
      </c>
      <c r="AO137" s="9">
        <f>'S2 Maquette'!I150*1.5</f>
        <v>0</v>
      </c>
      <c r="AP137" s="9">
        <f>'S3 Maquette'!I151*1.5</f>
        <v>0</v>
      </c>
      <c r="AQ137" s="9">
        <f>'S4 Maquette'!I151*1.5</f>
        <v>0</v>
      </c>
      <c r="AR137" s="9" t="e">
        <f>#REF!*1.5</f>
        <v>#REF!</v>
      </c>
      <c r="AS137" s="9" t="e">
        <f>#REF!*1.5</f>
        <v>#REF!</v>
      </c>
    </row>
    <row r="138" spans="40:45" x14ac:dyDescent="0.2">
      <c r="AN138" s="9">
        <f>'S1 Maquette'!I153*1.5</f>
        <v>0</v>
      </c>
      <c r="AO138" s="9">
        <f>'S2 Maquette'!I151*1.5</f>
        <v>0</v>
      </c>
      <c r="AP138" s="9">
        <f>'S3 Maquette'!I152*1.5</f>
        <v>0</v>
      </c>
      <c r="AQ138" s="9">
        <f>'S4 Maquette'!I152*1.5</f>
        <v>0</v>
      </c>
      <c r="AR138" s="9" t="e">
        <f>#REF!*1.5</f>
        <v>#REF!</v>
      </c>
      <c r="AS138" s="9" t="e">
        <f>#REF!*1.5</f>
        <v>#REF!</v>
      </c>
    </row>
    <row r="139" spans="40:45" x14ac:dyDescent="0.2">
      <c r="AN139" s="9">
        <f>'S1 Maquette'!I154*1.5</f>
        <v>0</v>
      </c>
      <c r="AO139" s="9">
        <f>'S2 Maquette'!I152*1.5</f>
        <v>0</v>
      </c>
      <c r="AP139" s="9">
        <f>'S3 Maquette'!I153*1.5</f>
        <v>0</v>
      </c>
      <c r="AQ139" s="9">
        <f>'S4 Maquette'!I153*1.5</f>
        <v>0</v>
      </c>
      <c r="AR139" s="9" t="e">
        <f>#REF!*1.5</f>
        <v>#REF!</v>
      </c>
      <c r="AS139" s="9" t="e">
        <f>#REF!*1.5</f>
        <v>#REF!</v>
      </c>
    </row>
    <row r="140" spans="40:45" x14ac:dyDescent="0.2">
      <c r="AN140" s="9">
        <f>'S1 Maquette'!I155*1.5</f>
        <v>0</v>
      </c>
      <c r="AO140" s="9">
        <f>'S2 Maquette'!I153*1.5</f>
        <v>0</v>
      </c>
      <c r="AP140" s="9">
        <f>'S3 Maquette'!I154*1.5</f>
        <v>0</v>
      </c>
      <c r="AQ140" s="9">
        <f>'S4 Maquette'!I154*1.5</f>
        <v>0</v>
      </c>
      <c r="AR140" s="9" t="e">
        <f>#REF!*1.5</f>
        <v>#REF!</v>
      </c>
      <c r="AS140" s="9" t="e">
        <f>#REF!*1.5</f>
        <v>#REF!</v>
      </c>
    </row>
    <row r="141" spans="40:45" x14ac:dyDescent="0.2">
      <c r="AN141" s="9">
        <f>'S1 Maquette'!I156*1.5</f>
        <v>0</v>
      </c>
      <c r="AO141" s="9">
        <f>'S2 Maquette'!I154*1.5</f>
        <v>0</v>
      </c>
      <c r="AP141" s="9">
        <f>'S3 Maquette'!I155*1.5</f>
        <v>0</v>
      </c>
      <c r="AQ141" s="9">
        <f>'S4 Maquette'!I155*1.5</f>
        <v>0</v>
      </c>
      <c r="AR141" s="9" t="e">
        <f>#REF!*1.5</f>
        <v>#REF!</v>
      </c>
      <c r="AS141" s="9" t="e">
        <f>#REF!*1.5</f>
        <v>#REF!</v>
      </c>
    </row>
    <row r="142" spans="40:45" x14ac:dyDescent="0.2">
      <c r="AN142" s="9">
        <f>'S1 Maquette'!I157*1.5</f>
        <v>0</v>
      </c>
      <c r="AO142" s="9">
        <f>'S2 Maquette'!I155*1.5</f>
        <v>0</v>
      </c>
      <c r="AP142" s="9">
        <f>'S3 Maquette'!I156*1.5</f>
        <v>0</v>
      </c>
      <c r="AQ142" s="9">
        <f>'S4 Maquette'!I156*1.5</f>
        <v>0</v>
      </c>
      <c r="AR142" s="9" t="e">
        <f>#REF!*1.5</f>
        <v>#REF!</v>
      </c>
      <c r="AS142" s="9" t="e">
        <f>#REF!*1.5</f>
        <v>#REF!</v>
      </c>
    </row>
    <row r="143" spans="40:45" x14ac:dyDescent="0.2">
      <c r="AN143" s="9">
        <f>'S1 Maquette'!I158*1.5</f>
        <v>0</v>
      </c>
      <c r="AO143" s="9">
        <f>'S2 Maquette'!I156*1.5</f>
        <v>0</v>
      </c>
      <c r="AP143" s="9">
        <f>'S3 Maquette'!I157*1.5</f>
        <v>0</v>
      </c>
      <c r="AQ143" s="9">
        <f>'S4 Maquette'!I157*1.5</f>
        <v>0</v>
      </c>
      <c r="AR143" s="9" t="e">
        <f>#REF!*1.5</f>
        <v>#REF!</v>
      </c>
      <c r="AS143" s="9" t="e">
        <f>#REF!*1.5</f>
        <v>#REF!</v>
      </c>
    </row>
    <row r="144" spans="40:45" x14ac:dyDescent="0.2">
      <c r="AN144" s="9">
        <f>'S1 Maquette'!I159*1.5</f>
        <v>0</v>
      </c>
      <c r="AO144" s="9">
        <f>'S2 Maquette'!I157*1.5</f>
        <v>0</v>
      </c>
      <c r="AP144" s="9">
        <f>'S3 Maquette'!I158*1.5</f>
        <v>0</v>
      </c>
      <c r="AQ144" s="9">
        <f>'S4 Maquette'!I158*1.5</f>
        <v>0</v>
      </c>
      <c r="AR144" s="9" t="e">
        <f>#REF!*1.5</f>
        <v>#REF!</v>
      </c>
      <c r="AS144" s="9" t="e">
        <f>#REF!*1.5</f>
        <v>#REF!</v>
      </c>
    </row>
    <row r="145" spans="40:45" x14ac:dyDescent="0.2">
      <c r="AN145" s="9">
        <f>'S1 Maquette'!I160*1.5</f>
        <v>0</v>
      </c>
      <c r="AO145" s="9">
        <f>'S2 Maquette'!I158*1.5</f>
        <v>0</v>
      </c>
      <c r="AP145" s="9">
        <f>'S3 Maquette'!I159*1.5</f>
        <v>0</v>
      </c>
      <c r="AQ145" s="9">
        <f>'S4 Maquette'!I159*1.5</f>
        <v>0</v>
      </c>
      <c r="AR145" s="9" t="e">
        <f>#REF!*1.5</f>
        <v>#REF!</v>
      </c>
      <c r="AS145" s="9" t="e">
        <f>#REF!*1.5</f>
        <v>#REF!</v>
      </c>
    </row>
    <row r="146" spans="40:45" x14ac:dyDescent="0.2">
      <c r="AN146" s="9">
        <f>'S1 Maquette'!I161*1.5</f>
        <v>0</v>
      </c>
      <c r="AO146" s="9">
        <f>'S2 Maquette'!I159*1.5</f>
        <v>0</v>
      </c>
      <c r="AP146" s="9">
        <f>'S3 Maquette'!I160*1.5</f>
        <v>0</v>
      </c>
      <c r="AQ146" s="9">
        <f>'S4 Maquette'!I160*1.5</f>
        <v>0</v>
      </c>
      <c r="AR146" s="9" t="e">
        <f>#REF!*1.5</f>
        <v>#REF!</v>
      </c>
      <c r="AS146" s="9" t="e">
        <f>#REF!*1.5</f>
        <v>#REF!</v>
      </c>
    </row>
    <row r="147" spans="40:45" x14ac:dyDescent="0.2">
      <c r="AN147" s="9">
        <f>'S1 Maquette'!I162*1.5</f>
        <v>0</v>
      </c>
      <c r="AO147" s="9">
        <f>'S2 Maquette'!I160*1.5</f>
        <v>0</v>
      </c>
      <c r="AP147" s="9">
        <f>'S3 Maquette'!I161*1.5</f>
        <v>0</v>
      </c>
      <c r="AQ147" s="9">
        <f>'S4 Maquette'!I161*1.5</f>
        <v>0</v>
      </c>
      <c r="AR147" s="9" t="e">
        <f>#REF!*1.5</f>
        <v>#REF!</v>
      </c>
      <c r="AS147" s="9" t="e">
        <f>#REF!*1.5</f>
        <v>#REF!</v>
      </c>
    </row>
    <row r="148" spans="40:45" x14ac:dyDescent="0.2">
      <c r="AN148" s="9">
        <f>'S1 Maquette'!I163*1.5</f>
        <v>0</v>
      </c>
      <c r="AO148" s="9">
        <f>'S2 Maquette'!I161*1.5</f>
        <v>0</v>
      </c>
      <c r="AP148" s="9">
        <f>'S3 Maquette'!I162*1.5</f>
        <v>0</v>
      </c>
      <c r="AQ148" s="9">
        <f>'S4 Maquette'!I162*1.5</f>
        <v>0</v>
      </c>
      <c r="AR148" s="9" t="e">
        <f>#REF!*1.5</f>
        <v>#REF!</v>
      </c>
      <c r="AS148" s="9" t="e">
        <f>#REF!*1.5</f>
        <v>#REF!</v>
      </c>
    </row>
    <row r="149" spans="40:45" x14ac:dyDescent="0.2">
      <c r="AN149" s="9">
        <f>'S1 Maquette'!I164*1.5</f>
        <v>0</v>
      </c>
      <c r="AO149" s="9">
        <f>'S2 Maquette'!I162*1.5</f>
        <v>0</v>
      </c>
      <c r="AP149" s="9">
        <f>'S3 Maquette'!I163*1.5</f>
        <v>0</v>
      </c>
      <c r="AQ149" s="9">
        <f>'S4 Maquette'!I163*1.5</f>
        <v>0</v>
      </c>
      <c r="AR149" s="9" t="e">
        <f>#REF!*1.5</f>
        <v>#REF!</v>
      </c>
      <c r="AS149" s="9" t="e">
        <f>#REF!*1.5</f>
        <v>#REF!</v>
      </c>
    </row>
    <row r="150" spans="40:45" x14ac:dyDescent="0.2">
      <c r="AN150" s="9">
        <f>'S1 Maquette'!I165*1.5</f>
        <v>0</v>
      </c>
      <c r="AO150" s="9">
        <f>'S2 Maquette'!I163*1.5</f>
        <v>0</v>
      </c>
      <c r="AP150" s="9">
        <f>'S3 Maquette'!I164*1.5</f>
        <v>0</v>
      </c>
      <c r="AQ150" s="9">
        <f>'S4 Maquette'!I164*1.5</f>
        <v>0</v>
      </c>
      <c r="AR150" s="9" t="e">
        <f>#REF!*1.5</f>
        <v>#REF!</v>
      </c>
      <c r="AS150" s="9" t="e">
        <f>#REF!*1.5</f>
        <v>#REF!</v>
      </c>
    </row>
    <row r="151" spans="40:45" x14ac:dyDescent="0.2">
      <c r="AN151" s="9">
        <f>'S1 Maquette'!I166*1.5</f>
        <v>0</v>
      </c>
      <c r="AO151" s="9">
        <f>'S2 Maquette'!I164*1.5</f>
        <v>0</v>
      </c>
      <c r="AP151" s="9">
        <f>'S3 Maquette'!I165*1.5</f>
        <v>0</v>
      </c>
      <c r="AQ151" s="9">
        <f>'S4 Maquette'!I165*1.5</f>
        <v>0</v>
      </c>
      <c r="AR151" s="9" t="e">
        <f>#REF!*1.5</f>
        <v>#REF!</v>
      </c>
      <c r="AS151" s="9" t="e">
        <f>#REF!*1.5</f>
        <v>#REF!</v>
      </c>
    </row>
    <row r="152" spans="40:45" x14ac:dyDescent="0.2">
      <c r="AN152" s="9">
        <f>'S1 Maquette'!I167*1.5</f>
        <v>0</v>
      </c>
      <c r="AO152" s="9">
        <f>'S2 Maquette'!I165*1.5</f>
        <v>0</v>
      </c>
      <c r="AP152" s="9">
        <f>'S3 Maquette'!I166*1.5</f>
        <v>0</v>
      </c>
      <c r="AQ152" s="9">
        <f>'S4 Maquette'!I166*1.5</f>
        <v>0</v>
      </c>
      <c r="AR152" s="9" t="e">
        <f>#REF!*1.5</f>
        <v>#REF!</v>
      </c>
      <c r="AS152" s="9" t="e">
        <f>#REF!*1.5</f>
        <v>#REF!</v>
      </c>
    </row>
    <row r="153" spans="40:45" x14ac:dyDescent="0.2">
      <c r="AN153" s="9">
        <f>'S1 Maquette'!I168*1.5</f>
        <v>0</v>
      </c>
      <c r="AO153" s="9">
        <f>'S2 Maquette'!I166*1.5</f>
        <v>0</v>
      </c>
      <c r="AP153" s="9">
        <f>'S3 Maquette'!I167*1.5</f>
        <v>0</v>
      </c>
      <c r="AQ153" s="9">
        <f>'S4 Maquette'!I167*1.5</f>
        <v>0</v>
      </c>
      <c r="AR153" s="9" t="e">
        <f>#REF!*1.5</f>
        <v>#REF!</v>
      </c>
      <c r="AS153" s="9" t="e">
        <f>#REF!*1.5</f>
        <v>#REF!</v>
      </c>
    </row>
    <row r="154" spans="40:45" x14ac:dyDescent="0.2">
      <c r="AN154" s="9">
        <f>'S1 Maquette'!I169*1.5</f>
        <v>0</v>
      </c>
      <c r="AO154" s="9">
        <f>'S2 Maquette'!I167*1.5</f>
        <v>0</v>
      </c>
      <c r="AP154" s="9">
        <f>'S3 Maquette'!I168*1.5</f>
        <v>0</v>
      </c>
      <c r="AQ154" s="9">
        <f>'S4 Maquette'!I168*1.5</f>
        <v>0</v>
      </c>
      <c r="AR154" s="9" t="e">
        <f>#REF!*1.5</f>
        <v>#REF!</v>
      </c>
      <c r="AS154" s="9" t="e">
        <f>#REF!*1.5</f>
        <v>#REF!</v>
      </c>
    </row>
    <row r="155" spans="40:45" x14ac:dyDescent="0.2">
      <c r="AN155" s="9">
        <f>'S1 Maquette'!I170*1.5</f>
        <v>0</v>
      </c>
      <c r="AO155" s="9">
        <f>'S2 Maquette'!I168*1.5</f>
        <v>0</v>
      </c>
      <c r="AP155" s="9">
        <f>'S3 Maquette'!I169*1.5</f>
        <v>0</v>
      </c>
      <c r="AQ155" s="9">
        <f>'S4 Maquette'!I169*1.5</f>
        <v>0</v>
      </c>
      <c r="AR155" s="9" t="e">
        <f>#REF!*1.5</f>
        <v>#REF!</v>
      </c>
      <c r="AS155" s="9" t="e">
        <f>#REF!*1.5</f>
        <v>#REF!</v>
      </c>
    </row>
    <row r="156" spans="40:45" x14ac:dyDescent="0.2">
      <c r="AN156" s="9">
        <f>'S1 Maquette'!I171*1.5</f>
        <v>0</v>
      </c>
      <c r="AO156" s="9">
        <f>'S2 Maquette'!I169*1.5</f>
        <v>0</v>
      </c>
      <c r="AP156" s="9">
        <f>'S3 Maquette'!I170*1.5</f>
        <v>0</v>
      </c>
      <c r="AQ156" s="9">
        <f>'S4 Maquette'!I170*1.5</f>
        <v>0</v>
      </c>
      <c r="AR156" s="9" t="e">
        <f>#REF!*1.5</f>
        <v>#REF!</v>
      </c>
      <c r="AS156" s="9" t="e">
        <f>#REF!*1.5</f>
        <v>#REF!</v>
      </c>
    </row>
    <row r="157" spans="40:45" x14ac:dyDescent="0.2">
      <c r="AN157" s="9">
        <f>'S1 Maquette'!I172*1.5</f>
        <v>0</v>
      </c>
      <c r="AO157" s="9">
        <f>'S2 Maquette'!I170*1.5</f>
        <v>0</v>
      </c>
      <c r="AP157" s="9">
        <f>'S3 Maquette'!I171*1.5</f>
        <v>0</v>
      </c>
      <c r="AQ157" s="9">
        <f>'S4 Maquette'!I171*1.5</f>
        <v>0</v>
      </c>
      <c r="AR157" s="9" t="e">
        <f>#REF!*1.5</f>
        <v>#REF!</v>
      </c>
      <c r="AS157" s="9" t="e">
        <f>#REF!*1.5</f>
        <v>#REF!</v>
      </c>
    </row>
    <row r="158" spans="40:45" x14ac:dyDescent="0.2">
      <c r="AN158" s="9">
        <f>'S1 Maquette'!I173*1.5</f>
        <v>0</v>
      </c>
      <c r="AO158" s="9">
        <f>'S2 Maquette'!I171*1.5</f>
        <v>0</v>
      </c>
      <c r="AP158" s="9">
        <f>'S3 Maquette'!I172*1.5</f>
        <v>0</v>
      </c>
      <c r="AQ158" s="9">
        <f>'S4 Maquette'!I172*1.5</f>
        <v>0</v>
      </c>
      <c r="AR158" s="9" t="e">
        <f>#REF!*1.5</f>
        <v>#REF!</v>
      </c>
      <c r="AS158" s="9" t="e">
        <f>#REF!*1.5</f>
        <v>#REF!</v>
      </c>
    </row>
    <row r="159" spans="40:45" x14ac:dyDescent="0.2">
      <c r="AN159" s="9">
        <f>'S1 Maquette'!I174*1.5</f>
        <v>0</v>
      </c>
      <c r="AO159" s="9">
        <f>'S2 Maquette'!I172*1.5</f>
        <v>0</v>
      </c>
      <c r="AP159" s="9">
        <f>'S3 Maquette'!I173*1.5</f>
        <v>0</v>
      </c>
      <c r="AQ159" s="9">
        <f>'S4 Maquette'!I173*1.5</f>
        <v>0</v>
      </c>
      <c r="AR159" s="9" t="e">
        <f>#REF!*1.5</f>
        <v>#REF!</v>
      </c>
      <c r="AS159" s="9" t="e">
        <f>#REF!*1.5</f>
        <v>#REF!</v>
      </c>
    </row>
    <row r="160" spans="40:45" x14ac:dyDescent="0.2">
      <c r="AN160" s="9">
        <f>'S1 Maquette'!I175*1.5</f>
        <v>0</v>
      </c>
      <c r="AO160" s="9">
        <f>'S2 Maquette'!I173*1.5</f>
        <v>0</v>
      </c>
      <c r="AP160" s="9">
        <f>'S3 Maquette'!I174*1.5</f>
        <v>0</v>
      </c>
      <c r="AQ160" s="9">
        <f>'S4 Maquette'!I174*1.5</f>
        <v>0</v>
      </c>
      <c r="AR160" s="9" t="e">
        <f>#REF!*1.5</f>
        <v>#REF!</v>
      </c>
      <c r="AS160" s="9" t="e">
        <f>#REF!*1.5</f>
        <v>#REF!</v>
      </c>
    </row>
    <row r="161" spans="40:45" x14ac:dyDescent="0.2">
      <c r="AN161" s="9">
        <f>'S1 Maquette'!I176*1.5</f>
        <v>0</v>
      </c>
      <c r="AO161" s="9">
        <f>'S2 Maquette'!I174*1.5</f>
        <v>0</v>
      </c>
      <c r="AP161" s="9">
        <f>'S3 Maquette'!I175*1.5</f>
        <v>0</v>
      </c>
      <c r="AQ161" s="9">
        <f>'S4 Maquette'!I175*1.5</f>
        <v>0</v>
      </c>
      <c r="AR161" s="9" t="e">
        <f>#REF!*1.5</f>
        <v>#REF!</v>
      </c>
      <c r="AS161" s="9" t="e">
        <f>#REF!*1.5</f>
        <v>#REF!</v>
      </c>
    </row>
    <row r="162" spans="40:45" x14ac:dyDescent="0.2">
      <c r="AN162" s="9">
        <f>'S1 Maquette'!I177*1.5</f>
        <v>0</v>
      </c>
      <c r="AO162" s="9">
        <f>'S2 Maquette'!I175*1.5</f>
        <v>0</v>
      </c>
      <c r="AP162" s="9">
        <f>'S3 Maquette'!I176*1.5</f>
        <v>0</v>
      </c>
      <c r="AQ162" s="9">
        <f>'S4 Maquette'!I176*1.5</f>
        <v>0</v>
      </c>
      <c r="AR162" s="9" t="e">
        <f>#REF!*1.5</f>
        <v>#REF!</v>
      </c>
      <c r="AS162" s="9" t="e">
        <f>#REF!*1.5</f>
        <v>#REF!</v>
      </c>
    </row>
    <row r="163" spans="40:45" x14ac:dyDescent="0.2">
      <c r="AN163" s="9">
        <f>'S1 Maquette'!I178*1.5</f>
        <v>0</v>
      </c>
      <c r="AO163" s="9">
        <f>'S2 Maquette'!I176*1.5</f>
        <v>0</v>
      </c>
      <c r="AP163" s="9">
        <f>'S3 Maquette'!I177*1.5</f>
        <v>0</v>
      </c>
      <c r="AQ163" s="9">
        <f>'S4 Maquette'!I177*1.5</f>
        <v>0</v>
      </c>
      <c r="AR163" s="9" t="e">
        <f>#REF!*1.5</f>
        <v>#REF!</v>
      </c>
      <c r="AS163" s="9" t="e">
        <f>#REF!*1.5</f>
        <v>#REF!</v>
      </c>
    </row>
    <row r="164" spans="40:45" x14ac:dyDescent="0.2">
      <c r="AN164" s="9">
        <f>'S1 Maquette'!I179*1.5</f>
        <v>0</v>
      </c>
      <c r="AO164" s="9">
        <f>'S2 Maquette'!I177*1.5</f>
        <v>0</v>
      </c>
      <c r="AP164" s="9">
        <f>'S3 Maquette'!I178*1.5</f>
        <v>0</v>
      </c>
      <c r="AQ164" s="9">
        <f>'S4 Maquette'!I178*1.5</f>
        <v>0</v>
      </c>
      <c r="AR164" s="9" t="e">
        <f>#REF!*1.5</f>
        <v>#REF!</v>
      </c>
      <c r="AS164" s="9" t="e">
        <f>#REF!*1.5</f>
        <v>#REF!</v>
      </c>
    </row>
    <row r="165" spans="40:45" x14ac:dyDescent="0.2">
      <c r="AN165" s="9">
        <f>'S1 Maquette'!I180*1.5</f>
        <v>0</v>
      </c>
      <c r="AO165" s="9">
        <f>'S2 Maquette'!I178*1.5</f>
        <v>0</v>
      </c>
      <c r="AP165" s="9">
        <f>'S3 Maquette'!I179*1.5</f>
        <v>0</v>
      </c>
      <c r="AQ165" s="9">
        <f>'S4 Maquette'!I179*1.5</f>
        <v>0</v>
      </c>
      <c r="AR165" s="9" t="e">
        <f>#REF!*1.5</f>
        <v>#REF!</v>
      </c>
      <c r="AS165" s="9" t="e">
        <f>#REF!*1.5</f>
        <v>#REF!</v>
      </c>
    </row>
    <row r="166" spans="40:45" x14ac:dyDescent="0.2">
      <c r="AN166" s="9">
        <f>'S1 Maquette'!I181*1.5</f>
        <v>0</v>
      </c>
      <c r="AO166" s="9">
        <f>'S2 Maquette'!I179*1.5</f>
        <v>0</v>
      </c>
      <c r="AP166" s="9">
        <f>'S3 Maquette'!I180*1.5</f>
        <v>0</v>
      </c>
      <c r="AQ166" s="9">
        <f>'S4 Maquette'!I180*1.5</f>
        <v>0</v>
      </c>
      <c r="AR166" s="9" t="e">
        <f>#REF!*1.5</f>
        <v>#REF!</v>
      </c>
      <c r="AS166" s="9" t="e">
        <f>#REF!*1.5</f>
        <v>#REF!</v>
      </c>
    </row>
    <row r="167" spans="40:45" x14ac:dyDescent="0.2">
      <c r="AN167" s="9">
        <f>'S1 Maquette'!I182*1.5</f>
        <v>0</v>
      </c>
      <c r="AO167" s="9">
        <f>'S2 Maquette'!I180*1.5</f>
        <v>0</v>
      </c>
      <c r="AP167" s="9">
        <f>'S3 Maquette'!I181*1.5</f>
        <v>0</v>
      </c>
      <c r="AQ167" s="9">
        <f>'S4 Maquette'!I181*1.5</f>
        <v>0</v>
      </c>
      <c r="AR167" s="9" t="e">
        <f>#REF!*1.5</f>
        <v>#REF!</v>
      </c>
      <c r="AS167" s="9" t="e">
        <f>#REF!*1.5</f>
        <v>#REF!</v>
      </c>
    </row>
    <row r="168" spans="40:45" x14ac:dyDescent="0.2">
      <c r="AN168" s="9">
        <f>'S1 Maquette'!I183*1.5</f>
        <v>0</v>
      </c>
      <c r="AO168" s="9">
        <f>'S2 Maquette'!I181*1.5</f>
        <v>0</v>
      </c>
      <c r="AP168" s="9">
        <f>'S3 Maquette'!I182*1.5</f>
        <v>0</v>
      </c>
      <c r="AQ168" s="9">
        <f>'S4 Maquette'!I182*1.5</f>
        <v>0</v>
      </c>
      <c r="AR168" s="9" t="e">
        <f>#REF!*1.5</f>
        <v>#REF!</v>
      </c>
      <c r="AS168" s="9" t="e">
        <f>#REF!*1.5</f>
        <v>#REF!</v>
      </c>
    </row>
    <row r="169" spans="40:45" x14ac:dyDescent="0.2">
      <c r="AN169" s="9">
        <f>'S1 Maquette'!I184*1.5</f>
        <v>0</v>
      </c>
      <c r="AO169" s="9">
        <f>'S2 Maquette'!I182*1.5</f>
        <v>0</v>
      </c>
      <c r="AP169" s="9">
        <f>'S3 Maquette'!I183*1.5</f>
        <v>0</v>
      </c>
      <c r="AQ169" s="9">
        <f>'S4 Maquette'!I183*1.5</f>
        <v>0</v>
      </c>
      <c r="AR169" s="9" t="e">
        <f>#REF!*1.5</f>
        <v>#REF!</v>
      </c>
      <c r="AS169" s="9" t="e">
        <f>#REF!*1.5</f>
        <v>#REF!</v>
      </c>
    </row>
    <row r="170" spans="40:45" x14ac:dyDescent="0.2">
      <c r="AN170" s="9">
        <f>'S1 Maquette'!I185*1.5</f>
        <v>0</v>
      </c>
      <c r="AO170" s="9">
        <f>'S2 Maquette'!I183*1.5</f>
        <v>0</v>
      </c>
      <c r="AP170" s="9">
        <f>'S3 Maquette'!I184*1.5</f>
        <v>0</v>
      </c>
      <c r="AQ170" s="9">
        <f>'S4 Maquette'!I184*1.5</f>
        <v>0</v>
      </c>
      <c r="AR170" s="9" t="e">
        <f>#REF!*1.5</f>
        <v>#REF!</v>
      </c>
      <c r="AS170" s="9" t="e">
        <f>#REF!*1.5</f>
        <v>#REF!</v>
      </c>
    </row>
    <row r="171" spans="40:45" x14ac:dyDescent="0.2">
      <c r="AN171" s="9">
        <f>'S1 Maquette'!I186*1.5</f>
        <v>0</v>
      </c>
      <c r="AO171" s="9">
        <f>'S2 Maquette'!I184*1.5</f>
        <v>0</v>
      </c>
      <c r="AP171" s="9">
        <f>'S3 Maquette'!I185*1.5</f>
        <v>0</v>
      </c>
      <c r="AQ171" s="9">
        <f>'S4 Maquette'!I185*1.5</f>
        <v>0</v>
      </c>
      <c r="AR171" s="9" t="e">
        <f>#REF!*1.5</f>
        <v>#REF!</v>
      </c>
      <c r="AS171" s="9" t="e">
        <f>#REF!*1.5</f>
        <v>#REF!</v>
      </c>
    </row>
    <row r="172" spans="40:45" x14ac:dyDescent="0.2">
      <c r="AN172" s="9">
        <f>'S1 Maquette'!I187*1.5</f>
        <v>0</v>
      </c>
      <c r="AO172" s="9">
        <f>'S2 Maquette'!I185*1.5</f>
        <v>0</v>
      </c>
      <c r="AP172" s="9">
        <f>'S3 Maquette'!I186*1.5</f>
        <v>0</v>
      </c>
      <c r="AQ172" s="9">
        <f>'S4 Maquette'!I186*1.5</f>
        <v>0</v>
      </c>
      <c r="AR172" s="9" t="e">
        <f>#REF!*1.5</f>
        <v>#REF!</v>
      </c>
      <c r="AS172" s="9" t="e">
        <f>#REF!*1.5</f>
        <v>#REF!</v>
      </c>
    </row>
    <row r="173" spans="40:45" x14ac:dyDescent="0.2">
      <c r="AN173" s="9">
        <f>'S1 Maquette'!I188*1.5</f>
        <v>0</v>
      </c>
      <c r="AO173" s="9">
        <f>'S2 Maquette'!I186*1.5</f>
        <v>0</v>
      </c>
      <c r="AP173" s="9">
        <f>'S3 Maquette'!I187*1.5</f>
        <v>0</v>
      </c>
      <c r="AQ173" s="9">
        <f>'S4 Maquette'!I187*1.5</f>
        <v>0</v>
      </c>
      <c r="AR173" s="9" t="e">
        <f>#REF!*1.5</f>
        <v>#REF!</v>
      </c>
      <c r="AS173" s="9" t="e">
        <f>#REF!*1.5</f>
        <v>#REF!</v>
      </c>
    </row>
    <row r="174" spans="40:45" x14ac:dyDescent="0.2">
      <c r="AN174" s="9">
        <f>'S1 Maquette'!I189*1.5</f>
        <v>0</v>
      </c>
      <c r="AO174" s="9">
        <f>'S2 Maquette'!I187*1.5</f>
        <v>0</v>
      </c>
      <c r="AP174" s="9">
        <f>'S3 Maquette'!I188*1.5</f>
        <v>0</v>
      </c>
      <c r="AQ174" s="9">
        <f>'S4 Maquette'!I188*1.5</f>
        <v>0</v>
      </c>
      <c r="AR174" s="9" t="e">
        <f>#REF!*1.5</f>
        <v>#REF!</v>
      </c>
      <c r="AS174" s="9" t="e">
        <f>#REF!*1.5</f>
        <v>#REF!</v>
      </c>
    </row>
    <row r="175" spans="40:45" x14ac:dyDescent="0.2">
      <c r="AN175" s="9">
        <f>'S1 Maquette'!I190*1.5</f>
        <v>0</v>
      </c>
      <c r="AO175" s="9">
        <f>'S2 Maquette'!I188*1.5</f>
        <v>0</v>
      </c>
      <c r="AP175" s="9">
        <f>'S3 Maquette'!I189*1.5</f>
        <v>0</v>
      </c>
      <c r="AQ175" s="9">
        <f>'S4 Maquette'!I189*1.5</f>
        <v>0</v>
      </c>
      <c r="AR175" s="9" t="e">
        <f>#REF!*1.5</f>
        <v>#REF!</v>
      </c>
      <c r="AS175" s="9" t="e">
        <f>#REF!*1.5</f>
        <v>#REF!</v>
      </c>
    </row>
    <row r="176" spans="40:45" x14ac:dyDescent="0.2">
      <c r="AN176" s="9">
        <f>'S1 Maquette'!I191*1.5</f>
        <v>0</v>
      </c>
      <c r="AO176" s="9">
        <f>'S2 Maquette'!I189*1.5</f>
        <v>0</v>
      </c>
      <c r="AP176" s="9">
        <f>'S3 Maquette'!I190*1.5</f>
        <v>0</v>
      </c>
      <c r="AQ176" s="9">
        <f>'S4 Maquette'!I190*1.5</f>
        <v>0</v>
      </c>
      <c r="AR176" s="9" t="e">
        <f>#REF!*1.5</f>
        <v>#REF!</v>
      </c>
      <c r="AS176" s="9" t="e">
        <f>#REF!*1.5</f>
        <v>#REF!</v>
      </c>
    </row>
    <row r="177" spans="40:45" x14ac:dyDescent="0.2">
      <c r="AN177" s="9">
        <f>'S1 Maquette'!I192*1.5</f>
        <v>0</v>
      </c>
      <c r="AO177" s="9">
        <f>'S2 Maquette'!I190*1.5</f>
        <v>0</v>
      </c>
      <c r="AP177" s="9">
        <f>'S3 Maquette'!I191*1.5</f>
        <v>0</v>
      </c>
      <c r="AQ177" s="9">
        <f>'S4 Maquette'!I191*1.5</f>
        <v>0</v>
      </c>
      <c r="AR177" s="9" t="e">
        <f>#REF!*1.5</f>
        <v>#REF!</v>
      </c>
      <c r="AS177" s="9" t="e">
        <f>#REF!*1.5</f>
        <v>#REF!</v>
      </c>
    </row>
    <row r="178" spans="40:45" x14ac:dyDescent="0.2">
      <c r="AN178" s="9">
        <f>'S1 Maquette'!I193*1.5</f>
        <v>0</v>
      </c>
      <c r="AO178" s="9">
        <f>'S2 Maquette'!I191*1.5</f>
        <v>0</v>
      </c>
      <c r="AP178" s="9">
        <f>'S3 Maquette'!I192*1.5</f>
        <v>0</v>
      </c>
      <c r="AQ178" s="9">
        <f>'S4 Maquette'!I192*1.5</f>
        <v>0</v>
      </c>
      <c r="AR178" s="9" t="e">
        <f>#REF!*1.5</f>
        <v>#REF!</v>
      </c>
      <c r="AS178" s="9" t="e">
        <f>#REF!*1.5</f>
        <v>#REF!</v>
      </c>
    </row>
    <row r="179" spans="40:45" x14ac:dyDescent="0.2">
      <c r="AN179" s="9">
        <f>'S1 Maquette'!I194*1.5</f>
        <v>0</v>
      </c>
      <c r="AO179" s="9">
        <f>'S2 Maquette'!I192*1.5</f>
        <v>0</v>
      </c>
      <c r="AP179" s="9">
        <f>'S3 Maquette'!I193*1.5</f>
        <v>0</v>
      </c>
      <c r="AQ179" s="9">
        <f>'S4 Maquette'!I193*1.5</f>
        <v>0</v>
      </c>
      <c r="AR179" s="9" t="e">
        <f>#REF!*1.5</f>
        <v>#REF!</v>
      </c>
      <c r="AS179" s="9" t="e">
        <f>#REF!*1.5</f>
        <v>#REF!</v>
      </c>
    </row>
    <row r="180" spans="40:45" x14ac:dyDescent="0.2">
      <c r="AN180" s="9">
        <f>'S1 Maquette'!I195*1.5</f>
        <v>0</v>
      </c>
      <c r="AO180" s="9">
        <f>'S2 Maquette'!I193*1.5</f>
        <v>0</v>
      </c>
      <c r="AP180" s="9">
        <f>'S3 Maquette'!I194*1.5</f>
        <v>0</v>
      </c>
      <c r="AQ180" s="9">
        <f>'S4 Maquette'!I194*1.5</f>
        <v>0</v>
      </c>
      <c r="AR180" s="9" t="e">
        <f>#REF!*1.5</f>
        <v>#REF!</v>
      </c>
      <c r="AS180" s="9" t="e">
        <f>#REF!*1.5</f>
        <v>#REF!</v>
      </c>
    </row>
    <row r="181" spans="40:45" x14ac:dyDescent="0.2">
      <c r="AN181" s="9">
        <f>'S1 Maquette'!I196*1.5</f>
        <v>0</v>
      </c>
      <c r="AO181" s="9">
        <f>'S2 Maquette'!I194*1.5</f>
        <v>0</v>
      </c>
      <c r="AP181" s="9">
        <f>'S3 Maquette'!I195*1.5</f>
        <v>0</v>
      </c>
      <c r="AQ181" s="9">
        <f>'S4 Maquette'!I195*1.5</f>
        <v>0</v>
      </c>
      <c r="AR181" s="9" t="e">
        <f>#REF!*1.5</f>
        <v>#REF!</v>
      </c>
      <c r="AS181" s="9" t="e">
        <f>#REF!*1.5</f>
        <v>#REF!</v>
      </c>
    </row>
    <row r="182" spans="40:45" x14ac:dyDescent="0.2">
      <c r="AN182" s="9">
        <f>'S1 Maquette'!I197*1.5</f>
        <v>0</v>
      </c>
      <c r="AO182" s="9">
        <f>'S2 Maquette'!I195*1.5</f>
        <v>0</v>
      </c>
      <c r="AP182" s="9">
        <f>'S3 Maquette'!I196*1.5</f>
        <v>0</v>
      </c>
      <c r="AQ182" s="9">
        <f>'S4 Maquette'!I196*1.5</f>
        <v>0</v>
      </c>
      <c r="AR182" s="9" t="e">
        <f>#REF!*1.5</f>
        <v>#REF!</v>
      </c>
      <c r="AS182" s="9" t="e">
        <f>#REF!*1.5</f>
        <v>#REF!</v>
      </c>
    </row>
    <row r="183" spans="40:45" x14ac:dyDescent="0.2">
      <c r="AN183" s="9">
        <f>'S1 Maquette'!I198*1.5</f>
        <v>0</v>
      </c>
      <c r="AO183" s="9">
        <f>'S2 Maquette'!I196*1.5</f>
        <v>0</v>
      </c>
      <c r="AP183" s="9">
        <f>'S3 Maquette'!I197*1.5</f>
        <v>0</v>
      </c>
      <c r="AQ183" s="9">
        <f>'S4 Maquette'!I197*1.5</f>
        <v>0</v>
      </c>
      <c r="AR183" s="9" t="e">
        <f>#REF!*1.5</f>
        <v>#REF!</v>
      </c>
      <c r="AS183" s="9" t="e">
        <f>#REF!*1.5</f>
        <v>#REF!</v>
      </c>
    </row>
    <row r="184" spans="40:45" x14ac:dyDescent="0.2">
      <c r="AN184" s="9">
        <f>'S1 Maquette'!I199*1.5</f>
        <v>0</v>
      </c>
      <c r="AO184" s="9">
        <f>'S2 Maquette'!I197*1.5</f>
        <v>0</v>
      </c>
      <c r="AP184" s="9">
        <f>'S3 Maquette'!I198*1.5</f>
        <v>0</v>
      </c>
      <c r="AQ184" s="9">
        <f>'S4 Maquette'!I198*1.5</f>
        <v>0</v>
      </c>
      <c r="AR184" s="9" t="e">
        <f>#REF!*1.5</f>
        <v>#REF!</v>
      </c>
      <c r="AS184" s="9" t="e">
        <f>#REF!*1.5</f>
        <v>#REF!</v>
      </c>
    </row>
    <row r="185" spans="40:45" x14ac:dyDescent="0.2">
      <c r="AN185" s="9">
        <f>'S1 Maquette'!I200*1.5</f>
        <v>0</v>
      </c>
      <c r="AO185" s="9">
        <f>'S2 Maquette'!I198*1.5</f>
        <v>0</v>
      </c>
      <c r="AP185" s="9">
        <f>'S3 Maquette'!I199*1.5</f>
        <v>0</v>
      </c>
      <c r="AQ185" s="9">
        <f>'S4 Maquette'!I199*1.5</f>
        <v>0</v>
      </c>
      <c r="AR185" s="9" t="e">
        <f>#REF!*1.5</f>
        <v>#REF!</v>
      </c>
      <c r="AS185" s="9" t="e">
        <f>#REF!*1.5</f>
        <v>#REF!</v>
      </c>
    </row>
    <row r="186" spans="40:45" x14ac:dyDescent="0.2">
      <c r="AN186" s="9">
        <f>'S1 Maquette'!I201*1.5</f>
        <v>0</v>
      </c>
      <c r="AO186" s="9">
        <f>'S2 Maquette'!I199*1.5</f>
        <v>0</v>
      </c>
      <c r="AP186" s="9">
        <f>'S3 Maquette'!I200*1.5</f>
        <v>0</v>
      </c>
      <c r="AQ186" s="9">
        <f>'S4 Maquette'!I200*1.5</f>
        <v>0</v>
      </c>
      <c r="AR186" s="9" t="e">
        <f>#REF!*1.5</f>
        <v>#REF!</v>
      </c>
      <c r="AS186" s="9" t="e">
        <f>#REF!*1.5</f>
        <v>#REF!</v>
      </c>
    </row>
    <row r="187" spans="40:45" x14ac:dyDescent="0.2">
      <c r="AN187" s="9">
        <f>'S1 Maquette'!I202*1.5</f>
        <v>0</v>
      </c>
      <c r="AO187" s="9">
        <f>'S2 Maquette'!I200*1.5</f>
        <v>0</v>
      </c>
      <c r="AP187" s="9">
        <f>'S3 Maquette'!I201*1.5</f>
        <v>0</v>
      </c>
      <c r="AQ187" s="9">
        <f>'S4 Maquette'!I201*1.5</f>
        <v>0</v>
      </c>
      <c r="AR187" s="9" t="e">
        <f>#REF!*1.5</f>
        <v>#REF!</v>
      </c>
      <c r="AS187" s="9" t="e">
        <f>#REF!*1.5</f>
        <v>#REF!</v>
      </c>
    </row>
    <row r="188" spans="40:45" x14ac:dyDescent="0.2">
      <c r="AN188" s="9">
        <f>'S1 Maquette'!I203*1.5</f>
        <v>0</v>
      </c>
      <c r="AO188" s="9">
        <f>'S2 Maquette'!I201*1.5</f>
        <v>0</v>
      </c>
      <c r="AP188" s="9">
        <f>'S3 Maquette'!I202*1.5</f>
        <v>0</v>
      </c>
      <c r="AQ188" s="9">
        <f>'S4 Maquette'!I202*1.5</f>
        <v>0</v>
      </c>
      <c r="AR188" s="9" t="e">
        <f>#REF!*1.5</f>
        <v>#REF!</v>
      </c>
      <c r="AS188" s="9" t="e">
        <f>#REF!*1.5</f>
        <v>#REF!</v>
      </c>
    </row>
    <row r="189" spans="40:45" x14ac:dyDescent="0.2">
      <c r="AN189" s="9">
        <f>'S1 Maquette'!I204*1.5</f>
        <v>0</v>
      </c>
      <c r="AO189" s="9">
        <f>'S2 Maquette'!I202*1.5</f>
        <v>0</v>
      </c>
      <c r="AP189" s="9">
        <f>'S3 Maquette'!I203*1.5</f>
        <v>0</v>
      </c>
      <c r="AQ189" s="9">
        <f>'S4 Maquette'!I203*1.5</f>
        <v>0</v>
      </c>
      <c r="AR189" s="9" t="e">
        <f>#REF!*1.5</f>
        <v>#REF!</v>
      </c>
      <c r="AS189" s="9" t="e">
        <f>#REF!*1.5</f>
        <v>#REF!</v>
      </c>
    </row>
    <row r="190" spans="40:45" x14ac:dyDescent="0.2">
      <c r="AN190" s="9">
        <f>'S1 Maquette'!I205*1.5</f>
        <v>0</v>
      </c>
      <c r="AO190" s="9">
        <f>'S2 Maquette'!I203*1.5</f>
        <v>0</v>
      </c>
      <c r="AP190" s="9">
        <f>'S3 Maquette'!I204*1.5</f>
        <v>0</v>
      </c>
      <c r="AQ190" s="9">
        <f>'S4 Maquette'!I204*1.5</f>
        <v>0</v>
      </c>
      <c r="AR190" s="9" t="e">
        <f>#REF!*1.5</f>
        <v>#REF!</v>
      </c>
      <c r="AS190" s="9" t="e">
        <f>#REF!*1.5</f>
        <v>#REF!</v>
      </c>
    </row>
    <row r="191" spans="40:45" x14ac:dyDescent="0.2">
      <c r="AN191" s="9">
        <f>'S1 Maquette'!I206*1.5</f>
        <v>0</v>
      </c>
      <c r="AO191" s="9">
        <f>'S2 Maquette'!I204*1.5</f>
        <v>0</v>
      </c>
      <c r="AP191" s="9">
        <f>'S3 Maquette'!I205*1.5</f>
        <v>0</v>
      </c>
      <c r="AQ191" s="9">
        <f>'S4 Maquette'!I205*1.5</f>
        <v>0</v>
      </c>
      <c r="AR191" s="9" t="e">
        <f>#REF!*1.5</f>
        <v>#REF!</v>
      </c>
      <c r="AS191" s="9" t="e">
        <f>#REF!*1.5</f>
        <v>#REF!</v>
      </c>
    </row>
    <row r="192" spans="40:45" x14ac:dyDescent="0.2">
      <c r="AN192" s="9">
        <f>'S1 Maquette'!I207*1.5</f>
        <v>0</v>
      </c>
      <c r="AO192" s="9">
        <f>'S2 Maquette'!I205*1.5</f>
        <v>0</v>
      </c>
      <c r="AP192" s="9">
        <f>'S3 Maquette'!I206*1.5</f>
        <v>0</v>
      </c>
      <c r="AQ192" s="9">
        <f>'S4 Maquette'!I206*1.5</f>
        <v>0</v>
      </c>
      <c r="AR192" s="9" t="e">
        <f>#REF!*1.5</f>
        <v>#REF!</v>
      </c>
      <c r="AS192" s="9" t="e">
        <f>#REF!*1.5</f>
        <v>#REF!</v>
      </c>
    </row>
    <row r="193" spans="40:45" x14ac:dyDescent="0.2">
      <c r="AN193" s="9">
        <f>'S1 Maquette'!I208*1.5</f>
        <v>0</v>
      </c>
      <c r="AO193" s="9">
        <f>'S2 Maquette'!I206*1.5</f>
        <v>0</v>
      </c>
      <c r="AP193" s="9">
        <f>'S3 Maquette'!I207*1.5</f>
        <v>0</v>
      </c>
      <c r="AQ193" s="9">
        <f>'S4 Maquette'!I207*1.5</f>
        <v>0</v>
      </c>
      <c r="AR193" s="9" t="e">
        <f>#REF!*1.5</f>
        <v>#REF!</v>
      </c>
      <c r="AS193" s="9" t="e">
        <f>#REF!*1.5</f>
        <v>#REF!</v>
      </c>
    </row>
    <row r="194" spans="40:45" x14ac:dyDescent="0.2">
      <c r="AN194" s="9">
        <f>'S1 Maquette'!I209*1.5</f>
        <v>0</v>
      </c>
      <c r="AO194" s="9">
        <f>'S2 Maquette'!I207*1.5</f>
        <v>0</v>
      </c>
      <c r="AP194" s="9">
        <f>'S3 Maquette'!I208*1.5</f>
        <v>0</v>
      </c>
      <c r="AQ194" s="9">
        <f>'S4 Maquette'!I208*1.5</f>
        <v>0</v>
      </c>
      <c r="AR194" s="9" t="e">
        <f>#REF!*1.5</f>
        <v>#REF!</v>
      </c>
      <c r="AS194" s="9" t="e">
        <f>#REF!*1.5</f>
        <v>#REF!</v>
      </c>
    </row>
    <row r="195" spans="40:45" x14ac:dyDescent="0.2">
      <c r="AN195" s="9">
        <f>'S1 Maquette'!I210*1.5</f>
        <v>0</v>
      </c>
      <c r="AO195" s="9">
        <f>'S2 Maquette'!I208*1.5</f>
        <v>0</v>
      </c>
      <c r="AP195" s="9">
        <f>'S3 Maquette'!I209*1.5</f>
        <v>0</v>
      </c>
      <c r="AQ195" s="9">
        <f>'S4 Maquette'!I209*1.5</f>
        <v>0</v>
      </c>
      <c r="AR195" s="9" t="e">
        <f>#REF!*1.5</f>
        <v>#REF!</v>
      </c>
      <c r="AS195" s="9" t="e">
        <f>#REF!*1.5</f>
        <v>#REF!</v>
      </c>
    </row>
    <row r="196" spans="40:45" x14ac:dyDescent="0.2">
      <c r="AN196" s="9">
        <f>'S1 Maquette'!I211*1.5</f>
        <v>0</v>
      </c>
      <c r="AO196" s="9">
        <f>'S2 Maquette'!I209*1.5</f>
        <v>0</v>
      </c>
      <c r="AP196" s="9">
        <f>'S3 Maquette'!I210*1.5</f>
        <v>0</v>
      </c>
      <c r="AQ196" s="9">
        <f>'S4 Maquette'!I210*1.5</f>
        <v>0</v>
      </c>
      <c r="AR196" s="9" t="e">
        <f>#REF!*1.5</f>
        <v>#REF!</v>
      </c>
      <c r="AS196" s="9" t="e">
        <f>#REF!*1.5</f>
        <v>#REF!</v>
      </c>
    </row>
    <row r="197" spans="40:45" x14ac:dyDescent="0.2">
      <c r="AN197" s="9">
        <f>'S1 Maquette'!I212*1.5</f>
        <v>0</v>
      </c>
      <c r="AO197" s="9">
        <f>'S2 Maquette'!I210*1.5</f>
        <v>0</v>
      </c>
      <c r="AP197" s="9">
        <f>'S3 Maquette'!I211*1.5</f>
        <v>0</v>
      </c>
      <c r="AQ197" s="9">
        <f>'S4 Maquette'!I211*1.5</f>
        <v>0</v>
      </c>
      <c r="AR197" s="9" t="e">
        <f>#REF!*1.5</f>
        <v>#REF!</v>
      </c>
      <c r="AS197" s="9" t="e">
        <f>#REF!*1.5</f>
        <v>#REF!</v>
      </c>
    </row>
    <row r="198" spans="40:45" x14ac:dyDescent="0.2">
      <c r="AN198" s="9">
        <f>'S1 Maquette'!I213*1.5</f>
        <v>0</v>
      </c>
      <c r="AO198" s="9">
        <f>'S2 Maquette'!I211*1.5</f>
        <v>0</v>
      </c>
      <c r="AP198" s="9">
        <f>'S3 Maquette'!I212*1.5</f>
        <v>0</v>
      </c>
      <c r="AQ198" s="9">
        <f>'S4 Maquette'!I212*1.5</f>
        <v>0</v>
      </c>
      <c r="AR198" s="9" t="e">
        <f>#REF!*1.5</f>
        <v>#REF!</v>
      </c>
      <c r="AS198" s="9" t="e">
        <f>#REF!*1.5</f>
        <v>#REF!</v>
      </c>
    </row>
    <row r="199" spans="40:45" x14ac:dyDescent="0.2">
      <c r="AN199" s="9">
        <f>'S1 Maquette'!I214*1.5</f>
        <v>0</v>
      </c>
      <c r="AO199" s="9">
        <f>'S2 Maquette'!I212*1.5</f>
        <v>0</v>
      </c>
      <c r="AP199" s="9">
        <f>'S3 Maquette'!I213*1.5</f>
        <v>0</v>
      </c>
      <c r="AQ199" s="9">
        <f>'S4 Maquette'!I213*1.5</f>
        <v>0</v>
      </c>
      <c r="AR199" s="9" t="e">
        <f>#REF!*1.5</f>
        <v>#REF!</v>
      </c>
      <c r="AS199" s="9" t="e">
        <f>#REF!*1.5</f>
        <v>#REF!</v>
      </c>
    </row>
    <row r="200" spans="40:45" x14ac:dyDescent="0.2">
      <c r="AN200" s="9">
        <f>'S1 Maquette'!I215*1.5</f>
        <v>0</v>
      </c>
      <c r="AO200" s="9">
        <f>'S2 Maquette'!I213*1.5</f>
        <v>0</v>
      </c>
      <c r="AP200" s="9">
        <f>'S3 Maquette'!I214*1.5</f>
        <v>0</v>
      </c>
      <c r="AQ200" s="9">
        <f>'S4 Maquette'!I214*1.5</f>
        <v>0</v>
      </c>
      <c r="AR200" s="9" t="e">
        <f>#REF!*1.5</f>
        <v>#REF!</v>
      </c>
      <c r="AS200" s="9" t="e">
        <f>#REF!*1.5</f>
        <v>#REF!</v>
      </c>
    </row>
    <row r="201" spans="40:45" x14ac:dyDescent="0.2">
      <c r="AN201" s="9">
        <f>'S1 Maquette'!I216*1.5</f>
        <v>0</v>
      </c>
      <c r="AO201" s="9">
        <f>'S2 Maquette'!I214*1.5</f>
        <v>0</v>
      </c>
      <c r="AP201" s="9">
        <f>'S3 Maquette'!I215*1.5</f>
        <v>0</v>
      </c>
      <c r="AQ201" s="9">
        <f>'S4 Maquette'!I215*1.5</f>
        <v>0</v>
      </c>
      <c r="AR201" s="9" t="e">
        <f>#REF!*1.5</f>
        <v>#REF!</v>
      </c>
      <c r="AS201" s="9" t="e">
        <f>#REF!*1.5</f>
        <v>#REF!</v>
      </c>
    </row>
    <row r="202" spans="40:45" x14ac:dyDescent="0.2">
      <c r="AN202" s="9">
        <f>'S1 Maquette'!I217*1.5</f>
        <v>0</v>
      </c>
      <c r="AO202" s="9">
        <f>'S2 Maquette'!I215*1.5</f>
        <v>0</v>
      </c>
      <c r="AP202" s="9">
        <f>'S3 Maquette'!I216*1.5</f>
        <v>0</v>
      </c>
      <c r="AQ202" s="9">
        <f>'S4 Maquette'!I216*1.5</f>
        <v>0</v>
      </c>
      <c r="AR202" s="9" t="e">
        <f>#REF!*1.5</f>
        <v>#REF!</v>
      </c>
      <c r="AS202" s="9" t="e">
        <f>#REF!*1.5</f>
        <v>#REF!</v>
      </c>
    </row>
    <row r="203" spans="40:45" x14ac:dyDescent="0.2">
      <c r="AN203" s="9">
        <f>'S1 Maquette'!I218*1.5</f>
        <v>0</v>
      </c>
      <c r="AO203" s="9">
        <f>'S2 Maquette'!I216*1.5</f>
        <v>0</v>
      </c>
      <c r="AP203" s="9">
        <f>'S3 Maquette'!I217*1.5</f>
        <v>0</v>
      </c>
      <c r="AQ203" s="9">
        <f>'S4 Maquette'!I217*1.5</f>
        <v>0</v>
      </c>
      <c r="AR203" s="9" t="e">
        <f>#REF!*1.5</f>
        <v>#REF!</v>
      </c>
      <c r="AS203" s="9" t="e">
        <f>#REF!*1.5</f>
        <v>#REF!</v>
      </c>
    </row>
    <row r="204" spans="40:45" x14ac:dyDescent="0.2">
      <c r="AN204" s="9">
        <f>'S1 Maquette'!I219*1.5</f>
        <v>0</v>
      </c>
      <c r="AO204" s="9">
        <f>'S2 Maquette'!I217*1.5</f>
        <v>0</v>
      </c>
      <c r="AP204" s="9">
        <f>'S3 Maquette'!I218*1.5</f>
        <v>0</v>
      </c>
      <c r="AQ204" s="9">
        <f>'S4 Maquette'!I218*1.5</f>
        <v>0</v>
      </c>
      <c r="AR204" s="9" t="e">
        <f>#REF!*1.5</f>
        <v>#REF!</v>
      </c>
      <c r="AS204" s="9" t="e">
        <f>#REF!*1.5</f>
        <v>#REF!</v>
      </c>
    </row>
    <row r="205" spans="40:45" x14ac:dyDescent="0.2">
      <c r="AN205" s="9">
        <f>'S1 Maquette'!I220*1.5</f>
        <v>0</v>
      </c>
      <c r="AO205" s="9">
        <f>'S2 Maquette'!I218*1.5</f>
        <v>0</v>
      </c>
      <c r="AP205" s="9">
        <f>'S3 Maquette'!I219*1.5</f>
        <v>0</v>
      </c>
      <c r="AQ205" s="9">
        <f>'S4 Maquette'!I219*1.5</f>
        <v>0</v>
      </c>
      <c r="AR205" s="9" t="e">
        <f>#REF!*1.5</f>
        <v>#REF!</v>
      </c>
      <c r="AS205" s="9" t="e">
        <f>#REF!*1.5</f>
        <v>#REF!</v>
      </c>
    </row>
    <row r="206" spans="40:45" x14ac:dyDescent="0.2">
      <c r="AN206" s="9">
        <f>'S1 Maquette'!I221*1.5</f>
        <v>0</v>
      </c>
      <c r="AO206" s="9">
        <f>'S2 Maquette'!I219*1.5</f>
        <v>0</v>
      </c>
      <c r="AP206" s="9">
        <f>'S3 Maquette'!I220*1.5</f>
        <v>0</v>
      </c>
      <c r="AQ206" s="9">
        <f>'S4 Maquette'!I220*1.5</f>
        <v>0</v>
      </c>
      <c r="AR206" s="9" t="e">
        <f>#REF!*1.5</f>
        <v>#REF!</v>
      </c>
      <c r="AS206" s="9" t="e">
        <f>#REF!*1.5</f>
        <v>#REF!</v>
      </c>
    </row>
    <row r="207" spans="40:45" x14ac:dyDescent="0.2">
      <c r="AN207" s="9">
        <f>'S1 Maquette'!I222*1.5</f>
        <v>0</v>
      </c>
      <c r="AO207" s="9">
        <f>'S2 Maquette'!I220*1.5</f>
        <v>0</v>
      </c>
      <c r="AP207" s="9">
        <f>'S3 Maquette'!I221*1.5</f>
        <v>0</v>
      </c>
      <c r="AQ207" s="9">
        <f>'S4 Maquette'!I221*1.5</f>
        <v>0</v>
      </c>
      <c r="AR207" s="9" t="e">
        <f>#REF!*1.5</f>
        <v>#REF!</v>
      </c>
      <c r="AS207" s="9" t="e">
        <f>#REF!*1.5</f>
        <v>#REF!</v>
      </c>
    </row>
    <row r="208" spans="40:45" x14ac:dyDescent="0.2">
      <c r="AN208" s="9">
        <f>'S1 Maquette'!I223*1.5</f>
        <v>0</v>
      </c>
      <c r="AO208" s="9">
        <f>'S2 Maquette'!I221*1.5</f>
        <v>0</v>
      </c>
      <c r="AP208" s="9">
        <f>'S3 Maquette'!I222*1.5</f>
        <v>0</v>
      </c>
      <c r="AQ208" s="9">
        <f>'S4 Maquette'!I222*1.5</f>
        <v>0</v>
      </c>
      <c r="AR208" s="9" t="e">
        <f>#REF!*1.5</f>
        <v>#REF!</v>
      </c>
      <c r="AS208" s="9" t="e">
        <f>#REF!*1.5</f>
        <v>#REF!</v>
      </c>
    </row>
    <row r="209" spans="40:45" x14ac:dyDescent="0.2">
      <c r="AN209" s="9">
        <f>'S1 Maquette'!I224*1.5</f>
        <v>0</v>
      </c>
      <c r="AO209" s="9">
        <f>'S2 Maquette'!I222*1.5</f>
        <v>0</v>
      </c>
      <c r="AP209" s="9">
        <f>'S3 Maquette'!I223*1.5</f>
        <v>0</v>
      </c>
      <c r="AQ209" s="9">
        <f>'S4 Maquette'!I223*1.5</f>
        <v>0</v>
      </c>
      <c r="AR209" s="9" t="e">
        <f>#REF!*1.5</f>
        <v>#REF!</v>
      </c>
      <c r="AS209" s="9" t="e">
        <f>#REF!*1.5</f>
        <v>#REF!</v>
      </c>
    </row>
    <row r="210" spans="40:45" x14ac:dyDescent="0.2">
      <c r="AN210" s="9">
        <f>'S1 Maquette'!I225*1.5</f>
        <v>0</v>
      </c>
      <c r="AO210" s="9">
        <f>'S2 Maquette'!I223*1.5</f>
        <v>0</v>
      </c>
      <c r="AP210" s="9">
        <f>'S3 Maquette'!I224*1.5</f>
        <v>0</v>
      </c>
      <c r="AQ210" s="9">
        <f>'S4 Maquette'!I224*1.5</f>
        <v>0</v>
      </c>
      <c r="AR210" s="9" t="e">
        <f>#REF!*1.5</f>
        <v>#REF!</v>
      </c>
      <c r="AS210" s="9" t="e">
        <f>#REF!*1.5</f>
        <v>#REF!</v>
      </c>
    </row>
    <row r="211" spans="40:45" x14ac:dyDescent="0.2">
      <c r="AN211" s="9">
        <f>'S1 Maquette'!I226*1.5</f>
        <v>0</v>
      </c>
      <c r="AO211" s="9">
        <f>'S2 Maquette'!I224*1.5</f>
        <v>0</v>
      </c>
      <c r="AP211" s="9">
        <f>'S3 Maquette'!I225*1.5</f>
        <v>0</v>
      </c>
      <c r="AQ211" s="9">
        <f>'S4 Maquette'!I225*1.5</f>
        <v>0</v>
      </c>
      <c r="AR211" s="9" t="e">
        <f>#REF!*1.5</f>
        <v>#REF!</v>
      </c>
      <c r="AS211" s="9" t="e">
        <f>#REF!*1.5</f>
        <v>#REF!</v>
      </c>
    </row>
    <row r="212" spans="40:45" x14ac:dyDescent="0.2">
      <c r="AN212" s="9">
        <f>'S1 Maquette'!I227*1.5</f>
        <v>0</v>
      </c>
      <c r="AO212" s="9">
        <f>'S2 Maquette'!I225*1.5</f>
        <v>0</v>
      </c>
      <c r="AP212" s="9">
        <f>'S3 Maquette'!I226*1.5</f>
        <v>0</v>
      </c>
      <c r="AQ212" s="9">
        <f>'S4 Maquette'!I226*1.5</f>
        <v>0</v>
      </c>
      <c r="AR212" s="9" t="e">
        <f>#REF!*1.5</f>
        <v>#REF!</v>
      </c>
      <c r="AS212" s="9" t="e">
        <f>#REF!*1.5</f>
        <v>#REF!</v>
      </c>
    </row>
    <row r="213" spans="40:45" x14ac:dyDescent="0.2">
      <c r="AN213" s="9">
        <f>'S1 Maquette'!I228*1.5</f>
        <v>0</v>
      </c>
      <c r="AO213" s="9">
        <f>'S2 Maquette'!I226*1.5</f>
        <v>0</v>
      </c>
      <c r="AP213" s="9">
        <f>'S3 Maquette'!I227*1.5</f>
        <v>0</v>
      </c>
      <c r="AQ213" s="9">
        <f>'S4 Maquette'!I227*1.5</f>
        <v>0</v>
      </c>
      <c r="AR213" s="9" t="e">
        <f>#REF!*1.5</f>
        <v>#REF!</v>
      </c>
      <c r="AS213" s="9" t="e">
        <f>#REF!*1.5</f>
        <v>#REF!</v>
      </c>
    </row>
    <row r="214" spans="40:45" x14ac:dyDescent="0.2">
      <c r="AN214" s="9">
        <f>'S1 Maquette'!I229*1.5</f>
        <v>0</v>
      </c>
      <c r="AO214" s="9">
        <f>'S2 Maquette'!I227*1.5</f>
        <v>0</v>
      </c>
      <c r="AP214" s="9">
        <f>'S3 Maquette'!I228*1.5</f>
        <v>0</v>
      </c>
      <c r="AQ214" s="9">
        <f>'S4 Maquette'!I228*1.5</f>
        <v>0</v>
      </c>
      <c r="AR214" s="9" t="e">
        <f>#REF!*1.5</f>
        <v>#REF!</v>
      </c>
      <c r="AS214" s="9" t="e">
        <f>#REF!*1.5</f>
        <v>#REF!</v>
      </c>
    </row>
    <row r="215" spans="40:45" x14ac:dyDescent="0.2">
      <c r="AN215" s="9">
        <f>'S1 Maquette'!I230*1.5</f>
        <v>0</v>
      </c>
      <c r="AO215" s="9">
        <f>'S2 Maquette'!I228*1.5</f>
        <v>0</v>
      </c>
      <c r="AP215" s="9">
        <f>'S3 Maquette'!I229*1.5</f>
        <v>0</v>
      </c>
      <c r="AQ215" s="9">
        <f>'S4 Maquette'!I229*1.5</f>
        <v>0</v>
      </c>
      <c r="AR215" s="9" t="e">
        <f>#REF!*1.5</f>
        <v>#REF!</v>
      </c>
      <c r="AS215" s="9" t="e">
        <f>#REF!*1.5</f>
        <v>#REF!</v>
      </c>
    </row>
    <row r="216" spans="40:45" x14ac:dyDescent="0.2">
      <c r="AN216" s="9">
        <f>'S1 Maquette'!I231*1.5</f>
        <v>0</v>
      </c>
      <c r="AO216" s="9">
        <f>'S2 Maquette'!I229*1.5</f>
        <v>0</v>
      </c>
      <c r="AP216" s="9">
        <f>'S3 Maquette'!I230*1.5</f>
        <v>0</v>
      </c>
      <c r="AQ216" s="9">
        <f>'S4 Maquette'!I230*1.5</f>
        <v>0</v>
      </c>
      <c r="AR216" s="9" t="e">
        <f>#REF!*1.5</f>
        <v>#REF!</v>
      </c>
      <c r="AS216" s="9" t="e">
        <f>#REF!*1.5</f>
        <v>#REF!</v>
      </c>
    </row>
    <row r="217" spans="40:45" x14ac:dyDescent="0.2">
      <c r="AN217" s="9">
        <f>'S1 Maquette'!I232*1.5</f>
        <v>0</v>
      </c>
      <c r="AO217" s="9">
        <f>'S2 Maquette'!I230*1.5</f>
        <v>0</v>
      </c>
      <c r="AP217" s="9">
        <f>'S3 Maquette'!I231*1.5</f>
        <v>0</v>
      </c>
      <c r="AQ217" s="9">
        <f>'S4 Maquette'!I231*1.5</f>
        <v>0</v>
      </c>
      <c r="AR217" s="9" t="e">
        <f>#REF!*1.5</f>
        <v>#REF!</v>
      </c>
      <c r="AS217" s="9" t="e">
        <f>#REF!*1.5</f>
        <v>#REF!</v>
      </c>
    </row>
    <row r="218" spans="40:45" x14ac:dyDescent="0.2">
      <c r="AN218" s="9">
        <f>'S1 Maquette'!I233*1.5</f>
        <v>0</v>
      </c>
      <c r="AO218" s="9">
        <f>'S2 Maquette'!I231*1.5</f>
        <v>0</v>
      </c>
      <c r="AP218" s="9">
        <f>'S3 Maquette'!I232*1.5</f>
        <v>0</v>
      </c>
      <c r="AQ218" s="9">
        <f>'S4 Maquette'!I232*1.5</f>
        <v>0</v>
      </c>
      <c r="AR218" s="9" t="e">
        <f>#REF!*1.5</f>
        <v>#REF!</v>
      </c>
      <c r="AS218" s="9" t="e">
        <f>#REF!*1.5</f>
        <v>#REF!</v>
      </c>
    </row>
    <row r="219" spans="40:45" x14ac:dyDescent="0.2">
      <c r="AN219" s="9">
        <f>'S1 Maquette'!I234*1.5</f>
        <v>0</v>
      </c>
      <c r="AO219" s="9">
        <f>'S2 Maquette'!I232*1.5</f>
        <v>0</v>
      </c>
      <c r="AP219" s="9">
        <f>'S3 Maquette'!I233*1.5</f>
        <v>0</v>
      </c>
      <c r="AQ219" s="9">
        <f>'S4 Maquette'!I233*1.5</f>
        <v>0</v>
      </c>
      <c r="AR219" s="9" t="e">
        <f>#REF!*1.5</f>
        <v>#REF!</v>
      </c>
      <c r="AS219" s="9" t="e">
        <f>#REF!*1.5</f>
        <v>#REF!</v>
      </c>
    </row>
    <row r="220" spans="40:45" x14ac:dyDescent="0.2">
      <c r="AN220" s="9">
        <f>'S1 Maquette'!I235*1.5</f>
        <v>0</v>
      </c>
      <c r="AO220" s="9">
        <f>'S2 Maquette'!I233*1.5</f>
        <v>0</v>
      </c>
      <c r="AP220" s="9">
        <f>'S3 Maquette'!I234*1.5</f>
        <v>0</v>
      </c>
      <c r="AQ220" s="9">
        <f>'S4 Maquette'!I234*1.5</f>
        <v>0</v>
      </c>
      <c r="AR220" s="9" t="e">
        <f>#REF!*1.5</f>
        <v>#REF!</v>
      </c>
      <c r="AS220" s="9" t="e">
        <f>#REF!*1.5</f>
        <v>#REF!</v>
      </c>
    </row>
    <row r="221" spans="40:45" x14ac:dyDescent="0.2">
      <c r="AN221" s="9">
        <f>'S1 Maquette'!I236*1.5</f>
        <v>0</v>
      </c>
      <c r="AO221" s="9">
        <f>'S2 Maquette'!I234*1.5</f>
        <v>0</v>
      </c>
      <c r="AP221" s="9">
        <f>'S3 Maquette'!I235*1.5</f>
        <v>0</v>
      </c>
      <c r="AQ221" s="9">
        <f>'S4 Maquette'!I235*1.5</f>
        <v>0</v>
      </c>
      <c r="AR221" s="9" t="e">
        <f>#REF!*1.5</f>
        <v>#REF!</v>
      </c>
      <c r="AS221" s="9" t="e">
        <f>#REF!*1.5</f>
        <v>#REF!</v>
      </c>
    </row>
    <row r="222" spans="40:45" x14ac:dyDescent="0.2">
      <c r="AN222" s="9">
        <f>'S1 Maquette'!I237*1.5</f>
        <v>0</v>
      </c>
      <c r="AO222" s="9">
        <f>'S2 Maquette'!I235*1.5</f>
        <v>0</v>
      </c>
      <c r="AP222" s="9">
        <f>'S3 Maquette'!I236*1.5</f>
        <v>0</v>
      </c>
      <c r="AQ222" s="9">
        <f>'S4 Maquette'!I236*1.5</f>
        <v>0</v>
      </c>
      <c r="AR222" s="9" t="e">
        <f>#REF!*1.5</f>
        <v>#REF!</v>
      </c>
      <c r="AS222" s="9" t="e">
        <f>#REF!*1.5</f>
        <v>#REF!</v>
      </c>
    </row>
    <row r="223" spans="40:45" x14ac:dyDescent="0.2">
      <c r="AN223" s="9">
        <f>'S1 Maquette'!I238*1.5</f>
        <v>0</v>
      </c>
      <c r="AO223" s="9">
        <f>'S2 Maquette'!I236*1.5</f>
        <v>0</v>
      </c>
      <c r="AP223" s="9">
        <f>'S3 Maquette'!I237*1.5</f>
        <v>0</v>
      </c>
      <c r="AQ223" s="9">
        <f>'S4 Maquette'!I237*1.5</f>
        <v>0</v>
      </c>
      <c r="AR223" s="9" t="e">
        <f>#REF!*1.5</f>
        <v>#REF!</v>
      </c>
      <c r="AS223" s="9" t="e">
        <f>#REF!*1.5</f>
        <v>#REF!</v>
      </c>
    </row>
    <row r="224" spans="40:45" x14ac:dyDescent="0.2">
      <c r="AN224" s="9">
        <f>'S1 Maquette'!I239*1.5</f>
        <v>0</v>
      </c>
      <c r="AO224" s="9">
        <f>'S2 Maquette'!I237*1.5</f>
        <v>0</v>
      </c>
      <c r="AP224" s="9">
        <f>'S3 Maquette'!I238*1.5</f>
        <v>0</v>
      </c>
      <c r="AQ224" s="9">
        <f>'S4 Maquette'!I238*1.5</f>
        <v>0</v>
      </c>
      <c r="AR224" s="9" t="e">
        <f>#REF!*1.5</f>
        <v>#REF!</v>
      </c>
      <c r="AS224" s="9" t="e">
        <f>#REF!*1.5</f>
        <v>#REF!</v>
      </c>
    </row>
    <row r="225" spans="40:45" x14ac:dyDescent="0.2">
      <c r="AN225" s="9">
        <f>'S1 Maquette'!I240*1.5</f>
        <v>0</v>
      </c>
      <c r="AO225" s="9">
        <f>'S2 Maquette'!I238*1.5</f>
        <v>0</v>
      </c>
      <c r="AP225" s="9">
        <f>'S3 Maquette'!I239*1.5</f>
        <v>0</v>
      </c>
      <c r="AQ225" s="9">
        <f>'S4 Maquette'!I239*1.5</f>
        <v>0</v>
      </c>
      <c r="AR225" s="9" t="e">
        <f>#REF!*1.5</f>
        <v>#REF!</v>
      </c>
      <c r="AS225" s="9" t="e">
        <f>#REF!*1.5</f>
        <v>#REF!</v>
      </c>
    </row>
    <row r="226" spans="40:45" x14ac:dyDescent="0.2">
      <c r="AN226" s="9">
        <f>'S1 Maquette'!I241*1.5</f>
        <v>0</v>
      </c>
      <c r="AO226" s="9">
        <f>'S2 Maquette'!I239*1.5</f>
        <v>0</v>
      </c>
      <c r="AP226" s="9">
        <f>'S3 Maquette'!I240*1.5</f>
        <v>0</v>
      </c>
      <c r="AQ226" s="9">
        <f>'S4 Maquette'!I240*1.5</f>
        <v>0</v>
      </c>
      <c r="AR226" s="9" t="e">
        <f>#REF!*1.5</f>
        <v>#REF!</v>
      </c>
      <c r="AS226" s="9" t="e">
        <f>#REF!*1.5</f>
        <v>#REF!</v>
      </c>
    </row>
    <row r="227" spans="40:45" x14ac:dyDescent="0.2">
      <c r="AN227" s="9">
        <f>'S1 Maquette'!I242*1.5</f>
        <v>0</v>
      </c>
      <c r="AO227" s="9">
        <f>'S2 Maquette'!I240*1.5</f>
        <v>0</v>
      </c>
      <c r="AP227" s="9">
        <f>'S3 Maquette'!I241*1.5</f>
        <v>0</v>
      </c>
      <c r="AQ227" s="9">
        <f>'S4 Maquette'!I241*1.5</f>
        <v>0</v>
      </c>
      <c r="AR227" s="9" t="e">
        <f>#REF!*1.5</f>
        <v>#REF!</v>
      </c>
      <c r="AS227" s="9" t="e">
        <f>#REF!*1.5</f>
        <v>#REF!</v>
      </c>
    </row>
    <row r="228" spans="40:45" x14ac:dyDescent="0.2">
      <c r="AN228" s="9">
        <f>'S1 Maquette'!I243*1.5</f>
        <v>0</v>
      </c>
      <c r="AO228" s="9">
        <f>'S2 Maquette'!I241*1.5</f>
        <v>0</v>
      </c>
      <c r="AP228" s="9">
        <f>'S3 Maquette'!I242*1.5</f>
        <v>0</v>
      </c>
      <c r="AQ228" s="9">
        <f>'S4 Maquette'!I242*1.5</f>
        <v>0</v>
      </c>
      <c r="AR228" s="9" t="e">
        <f>#REF!*1.5</f>
        <v>#REF!</v>
      </c>
      <c r="AS228" s="9" t="e">
        <f>#REF!*1.5</f>
        <v>#REF!</v>
      </c>
    </row>
    <row r="229" spans="40:45" x14ac:dyDescent="0.2">
      <c r="AN229" s="9">
        <f>'S1 Maquette'!I244*1.5</f>
        <v>0</v>
      </c>
      <c r="AO229" s="9">
        <f>'S2 Maquette'!I242*1.5</f>
        <v>0</v>
      </c>
      <c r="AP229" s="9">
        <f>'S3 Maquette'!I243*1.5</f>
        <v>0</v>
      </c>
      <c r="AQ229" s="9">
        <f>'S4 Maquette'!I243*1.5</f>
        <v>0</v>
      </c>
      <c r="AR229" s="9" t="e">
        <f>#REF!*1.5</f>
        <v>#REF!</v>
      </c>
      <c r="AS229" s="9" t="e">
        <f>#REF!*1.5</f>
        <v>#REF!</v>
      </c>
    </row>
    <row r="230" spans="40:45" x14ac:dyDescent="0.2">
      <c r="AN230" s="9">
        <f>'S1 Maquette'!I245*1.5</f>
        <v>0</v>
      </c>
      <c r="AO230" s="9">
        <f>'S2 Maquette'!I243*1.5</f>
        <v>0</v>
      </c>
      <c r="AP230" s="9">
        <f>'S3 Maquette'!I244*1.5</f>
        <v>0</v>
      </c>
      <c r="AQ230" s="9">
        <f>'S4 Maquette'!I244*1.5</f>
        <v>0</v>
      </c>
      <c r="AR230" s="9" t="e">
        <f>#REF!*1.5</f>
        <v>#REF!</v>
      </c>
      <c r="AS230" s="9" t="e">
        <f>#REF!*1.5</f>
        <v>#REF!</v>
      </c>
    </row>
    <row r="231" spans="40:45" x14ac:dyDescent="0.2">
      <c r="AN231" s="9">
        <f>'S1 Maquette'!I246*1.5</f>
        <v>0</v>
      </c>
      <c r="AO231" s="9">
        <f>'S2 Maquette'!I244*1.5</f>
        <v>0</v>
      </c>
      <c r="AP231" s="9">
        <f>'S3 Maquette'!I245*1.5</f>
        <v>0</v>
      </c>
      <c r="AQ231" s="9">
        <f>'S4 Maquette'!I245*1.5</f>
        <v>0</v>
      </c>
      <c r="AR231" s="9" t="e">
        <f>#REF!*1.5</f>
        <v>#REF!</v>
      </c>
      <c r="AS231" s="9" t="e">
        <f>#REF!*1.5</f>
        <v>#REF!</v>
      </c>
    </row>
    <row r="232" spans="40:45" x14ac:dyDescent="0.2">
      <c r="AN232" s="9">
        <f>'S1 Maquette'!I247*1.5</f>
        <v>0</v>
      </c>
      <c r="AO232" s="9">
        <f>'S2 Maquette'!I245*1.5</f>
        <v>0</v>
      </c>
      <c r="AP232" s="9">
        <f>'S3 Maquette'!I246*1.5</f>
        <v>0</v>
      </c>
      <c r="AQ232" s="9">
        <f>'S4 Maquette'!I246*1.5</f>
        <v>0</v>
      </c>
      <c r="AR232" s="9" t="e">
        <f>#REF!*1.5</f>
        <v>#REF!</v>
      </c>
      <c r="AS232" s="9" t="e">
        <f>#REF!*1.5</f>
        <v>#REF!</v>
      </c>
    </row>
    <row r="233" spans="40:45" x14ac:dyDescent="0.2">
      <c r="AN233" s="9">
        <f>'S1 Maquette'!I248*1.5</f>
        <v>0</v>
      </c>
      <c r="AO233" s="9">
        <f>'S2 Maquette'!I246*1.5</f>
        <v>0</v>
      </c>
      <c r="AP233" s="9">
        <f>'S3 Maquette'!I247*1.5</f>
        <v>0</v>
      </c>
      <c r="AQ233" s="9">
        <f>'S4 Maquette'!I247*1.5</f>
        <v>0</v>
      </c>
      <c r="AR233" s="9" t="e">
        <f>#REF!*1.5</f>
        <v>#REF!</v>
      </c>
      <c r="AS233" s="9" t="e">
        <f>#REF!*1.5</f>
        <v>#REF!</v>
      </c>
    </row>
    <row r="234" spans="40:45" x14ac:dyDescent="0.2">
      <c r="AN234" s="9">
        <f>'S1 Maquette'!I249*1.5</f>
        <v>0</v>
      </c>
      <c r="AO234" s="9">
        <f>'S2 Maquette'!I247*1.5</f>
        <v>0</v>
      </c>
      <c r="AP234" s="9">
        <f>'S3 Maquette'!I248*1.5</f>
        <v>0</v>
      </c>
      <c r="AQ234" s="9">
        <f>'S4 Maquette'!I248*1.5</f>
        <v>0</v>
      </c>
      <c r="AR234" s="9" t="e">
        <f>#REF!*1.5</f>
        <v>#REF!</v>
      </c>
      <c r="AS234" s="9" t="e">
        <f>#REF!*1.5</f>
        <v>#REF!</v>
      </c>
    </row>
    <row r="235" spans="40:45" x14ac:dyDescent="0.2">
      <c r="AN235" s="9">
        <f>'S1 Maquette'!I250*1.5</f>
        <v>0</v>
      </c>
      <c r="AO235" s="9">
        <f>'S2 Maquette'!I248*1.5</f>
        <v>0</v>
      </c>
      <c r="AP235" s="9">
        <f>'S3 Maquette'!I249*1.5</f>
        <v>0</v>
      </c>
      <c r="AQ235" s="9">
        <f>'S4 Maquette'!I249*1.5</f>
        <v>0</v>
      </c>
      <c r="AR235" s="9" t="e">
        <f>#REF!*1.5</f>
        <v>#REF!</v>
      </c>
      <c r="AS235" s="9" t="e">
        <f>#REF!*1.5</f>
        <v>#REF!</v>
      </c>
    </row>
    <row r="236" spans="40:45" x14ac:dyDescent="0.2">
      <c r="AN236" s="9">
        <f>'S1 Maquette'!I251*1.5</f>
        <v>0</v>
      </c>
      <c r="AO236" s="9">
        <f>'S2 Maquette'!I249*1.5</f>
        <v>0</v>
      </c>
      <c r="AP236" s="9">
        <f>'S3 Maquette'!I250*1.5</f>
        <v>0</v>
      </c>
      <c r="AQ236" s="9">
        <f>'S4 Maquette'!I250*1.5</f>
        <v>0</v>
      </c>
      <c r="AR236" s="9" t="e">
        <f>#REF!*1.5</f>
        <v>#REF!</v>
      </c>
      <c r="AS236" s="9" t="e">
        <f>#REF!*1.5</f>
        <v>#REF!</v>
      </c>
    </row>
    <row r="237" spans="40:45" x14ac:dyDescent="0.2">
      <c r="AN237" s="9">
        <f>'S1 Maquette'!I252*1.5</f>
        <v>0</v>
      </c>
      <c r="AO237" s="9">
        <f>'S2 Maquette'!I250*1.5</f>
        <v>0</v>
      </c>
      <c r="AP237" s="9">
        <f>'S3 Maquette'!I251*1.5</f>
        <v>0</v>
      </c>
      <c r="AQ237" s="9">
        <f>'S4 Maquette'!I251*1.5</f>
        <v>0</v>
      </c>
      <c r="AR237" s="9" t="e">
        <f>#REF!*1.5</f>
        <v>#REF!</v>
      </c>
      <c r="AS237" s="9" t="e">
        <f>#REF!*1.5</f>
        <v>#REF!</v>
      </c>
    </row>
    <row r="238" spans="40:45" x14ac:dyDescent="0.2">
      <c r="AN238" s="9">
        <f>'S1 Maquette'!I253*1.5</f>
        <v>0</v>
      </c>
      <c r="AO238" s="9">
        <f>'S2 Maquette'!I251*1.5</f>
        <v>0</v>
      </c>
      <c r="AP238" s="9">
        <f>'S3 Maquette'!I252*1.5</f>
        <v>0</v>
      </c>
      <c r="AQ238" s="9">
        <f>'S4 Maquette'!I252*1.5</f>
        <v>0</v>
      </c>
      <c r="AR238" s="9" t="e">
        <f>#REF!*1.5</f>
        <v>#REF!</v>
      </c>
      <c r="AS238" s="9" t="e">
        <f>#REF!*1.5</f>
        <v>#REF!</v>
      </c>
    </row>
    <row r="239" spans="40:45" x14ac:dyDescent="0.2">
      <c r="AN239" s="9">
        <f>'S1 Maquette'!I254*1.5</f>
        <v>0</v>
      </c>
      <c r="AO239" s="9">
        <f>'S2 Maquette'!I252*1.5</f>
        <v>0</v>
      </c>
      <c r="AP239" s="9">
        <f>'S3 Maquette'!I253*1.5</f>
        <v>0</v>
      </c>
      <c r="AQ239" s="9">
        <f>'S4 Maquette'!I253*1.5</f>
        <v>0</v>
      </c>
      <c r="AR239" s="9" t="e">
        <f>#REF!*1.5</f>
        <v>#REF!</v>
      </c>
      <c r="AS239" s="9" t="e">
        <f>#REF!*1.5</f>
        <v>#REF!</v>
      </c>
    </row>
    <row r="240" spans="40:45" x14ac:dyDescent="0.2">
      <c r="AN240" s="9">
        <f>'S1 Maquette'!I255*1.5</f>
        <v>0</v>
      </c>
      <c r="AO240" s="9">
        <f>'S2 Maquette'!I253*1.5</f>
        <v>0</v>
      </c>
      <c r="AP240" s="9">
        <f>'S3 Maquette'!I254*1.5</f>
        <v>0</v>
      </c>
      <c r="AQ240" s="9">
        <f>'S4 Maquette'!I254*1.5</f>
        <v>0</v>
      </c>
      <c r="AR240" s="9" t="e">
        <f>#REF!*1.5</f>
        <v>#REF!</v>
      </c>
      <c r="AS240" s="9" t="e">
        <f>#REF!*1.5</f>
        <v>#REF!</v>
      </c>
    </row>
    <row r="241" spans="40:45" x14ac:dyDescent="0.2">
      <c r="AN241" s="9">
        <f>'S1 Maquette'!I256*1.5</f>
        <v>0</v>
      </c>
      <c r="AO241" s="9">
        <f>'S2 Maquette'!I254*1.5</f>
        <v>0</v>
      </c>
      <c r="AP241" s="9">
        <f>'S3 Maquette'!I255*1.5</f>
        <v>0</v>
      </c>
      <c r="AQ241" s="9">
        <f>'S4 Maquette'!I255*1.5</f>
        <v>0</v>
      </c>
      <c r="AR241" s="9" t="e">
        <f>#REF!*1.5</f>
        <v>#REF!</v>
      </c>
      <c r="AS241" s="9" t="e">
        <f>#REF!*1.5</f>
        <v>#REF!</v>
      </c>
    </row>
    <row r="242" spans="40:45" x14ac:dyDescent="0.2">
      <c r="AN242" s="9">
        <f>'S1 Maquette'!I257*1.5</f>
        <v>0</v>
      </c>
      <c r="AO242" s="9">
        <f>'S2 Maquette'!I255*1.5</f>
        <v>0</v>
      </c>
      <c r="AP242" s="9">
        <f>'S3 Maquette'!I256*1.5</f>
        <v>0</v>
      </c>
      <c r="AQ242" s="9">
        <f>'S4 Maquette'!I256*1.5</f>
        <v>0</v>
      </c>
      <c r="AR242" s="9" t="e">
        <f>#REF!*1.5</f>
        <v>#REF!</v>
      </c>
      <c r="AS242" s="9" t="e">
        <f>#REF!*1.5</f>
        <v>#REF!</v>
      </c>
    </row>
    <row r="243" spans="40:45" x14ac:dyDescent="0.2">
      <c r="AN243" s="9">
        <f>'S1 Maquette'!I258*1.5</f>
        <v>0</v>
      </c>
      <c r="AO243" s="9">
        <f>'S2 Maquette'!I256*1.5</f>
        <v>0</v>
      </c>
      <c r="AP243" s="9">
        <f>'S3 Maquette'!I257*1.5</f>
        <v>0</v>
      </c>
      <c r="AQ243" s="9">
        <f>'S4 Maquette'!I257*1.5</f>
        <v>0</v>
      </c>
      <c r="AR243" s="9" t="e">
        <f>#REF!*1.5</f>
        <v>#REF!</v>
      </c>
      <c r="AS243" s="9" t="e">
        <f>#REF!*1.5</f>
        <v>#REF!</v>
      </c>
    </row>
    <row r="244" spans="40:45" x14ac:dyDescent="0.2">
      <c r="AN244" s="9">
        <f>'S1 Maquette'!I259*1.5</f>
        <v>0</v>
      </c>
      <c r="AO244" s="9">
        <f>'S2 Maquette'!I257*1.5</f>
        <v>0</v>
      </c>
      <c r="AP244" s="9">
        <f>'S3 Maquette'!I258*1.5</f>
        <v>0</v>
      </c>
      <c r="AQ244" s="9">
        <f>'S4 Maquette'!I258*1.5</f>
        <v>0</v>
      </c>
      <c r="AR244" s="9" t="e">
        <f>#REF!*1.5</f>
        <v>#REF!</v>
      </c>
      <c r="AS244" s="9" t="e">
        <f>#REF!*1.5</f>
        <v>#REF!</v>
      </c>
    </row>
    <row r="245" spans="40:45" x14ac:dyDescent="0.2">
      <c r="AN245" s="9">
        <f>'S1 Maquette'!I260*1.5</f>
        <v>0</v>
      </c>
      <c r="AO245" s="9">
        <f>'S2 Maquette'!I258*1.5</f>
        <v>0</v>
      </c>
      <c r="AP245" s="9">
        <f>'S3 Maquette'!I259*1.5</f>
        <v>0</v>
      </c>
      <c r="AQ245" s="9">
        <f>'S4 Maquette'!I259*1.5</f>
        <v>0</v>
      </c>
      <c r="AR245" s="9" t="e">
        <f>#REF!*1.5</f>
        <v>#REF!</v>
      </c>
      <c r="AS245" s="9" t="e">
        <f>#REF!*1.5</f>
        <v>#REF!</v>
      </c>
    </row>
    <row r="246" spans="40:45" x14ac:dyDescent="0.2">
      <c r="AN246" s="9">
        <f>'S1 Maquette'!I261*1.5</f>
        <v>0</v>
      </c>
      <c r="AO246" s="9">
        <f>'S2 Maquette'!I259*1.5</f>
        <v>0</v>
      </c>
      <c r="AP246" s="9">
        <f>'S3 Maquette'!I260*1.5</f>
        <v>0</v>
      </c>
      <c r="AQ246" s="9">
        <f>'S4 Maquette'!I260*1.5</f>
        <v>0</v>
      </c>
      <c r="AR246" s="9" t="e">
        <f>#REF!*1.5</f>
        <v>#REF!</v>
      </c>
      <c r="AS246" s="9" t="e">
        <f>#REF!*1.5</f>
        <v>#REF!</v>
      </c>
    </row>
    <row r="247" spans="40:45" x14ac:dyDescent="0.2">
      <c r="AN247" s="9">
        <f>'S1 Maquette'!I262*1.5</f>
        <v>0</v>
      </c>
      <c r="AO247" s="9">
        <f>'S2 Maquette'!I260*1.5</f>
        <v>0</v>
      </c>
      <c r="AP247" s="9">
        <f>'S3 Maquette'!I261*1.5</f>
        <v>0</v>
      </c>
      <c r="AQ247" s="9">
        <f>'S4 Maquette'!I261*1.5</f>
        <v>0</v>
      </c>
      <c r="AR247" s="9" t="e">
        <f>#REF!*1.5</f>
        <v>#REF!</v>
      </c>
      <c r="AS247" s="9" t="e">
        <f>#REF!*1.5</f>
        <v>#REF!</v>
      </c>
    </row>
    <row r="248" spans="40:45" x14ac:dyDescent="0.2">
      <c r="AN248" s="9">
        <f>'S1 Maquette'!I263*1.5</f>
        <v>0</v>
      </c>
      <c r="AO248" s="9">
        <f>'S2 Maquette'!I261*1.5</f>
        <v>0</v>
      </c>
      <c r="AP248" s="9">
        <f>'S3 Maquette'!I262*1.5</f>
        <v>0</v>
      </c>
      <c r="AQ248" s="9">
        <f>'S4 Maquette'!I262*1.5</f>
        <v>0</v>
      </c>
      <c r="AR248" s="9" t="e">
        <f>#REF!*1.5</f>
        <v>#REF!</v>
      </c>
      <c r="AS248" s="9" t="e">
        <f>#REF!*1.5</f>
        <v>#REF!</v>
      </c>
    </row>
    <row r="249" spans="40:45" x14ac:dyDescent="0.2">
      <c r="AN249" s="9">
        <f>'S1 Maquette'!I264*1.5</f>
        <v>0</v>
      </c>
      <c r="AO249" s="9">
        <f>'S2 Maquette'!I262*1.5</f>
        <v>0</v>
      </c>
      <c r="AP249" s="9">
        <f>'S3 Maquette'!I263*1.5</f>
        <v>0</v>
      </c>
      <c r="AQ249" s="9">
        <f>'S4 Maquette'!I263*1.5</f>
        <v>0</v>
      </c>
      <c r="AR249" s="9" t="e">
        <f>#REF!*1.5</f>
        <v>#REF!</v>
      </c>
      <c r="AS249" s="9" t="e">
        <f>#REF!*1.5</f>
        <v>#REF!</v>
      </c>
    </row>
    <row r="250" spans="40:45" x14ac:dyDescent="0.2">
      <c r="AN250" s="9">
        <f>'S1 Maquette'!I265*1.5</f>
        <v>0</v>
      </c>
      <c r="AO250" s="9">
        <f>'S2 Maquette'!I263*1.5</f>
        <v>0</v>
      </c>
      <c r="AP250" s="9">
        <f>'S3 Maquette'!I264*1.5</f>
        <v>0</v>
      </c>
      <c r="AQ250" s="9">
        <f>'S4 Maquette'!I264*1.5</f>
        <v>0</v>
      </c>
      <c r="AR250" s="9" t="e">
        <f>#REF!*1.5</f>
        <v>#REF!</v>
      </c>
      <c r="AS250" s="9" t="e">
        <f>#REF!*1.5</f>
        <v>#REF!</v>
      </c>
    </row>
    <row r="251" spans="40:45" x14ac:dyDescent="0.2">
      <c r="AN251" s="9">
        <f>'S1 Maquette'!I266*1.5</f>
        <v>0</v>
      </c>
      <c r="AO251" s="9">
        <f>'S2 Maquette'!I264*1.5</f>
        <v>0</v>
      </c>
      <c r="AP251" s="9">
        <f>'S3 Maquette'!I265*1.5</f>
        <v>0</v>
      </c>
      <c r="AQ251" s="9">
        <f>'S4 Maquette'!I265*1.5</f>
        <v>0</v>
      </c>
      <c r="AR251" s="9" t="e">
        <f>#REF!*1.5</f>
        <v>#REF!</v>
      </c>
      <c r="AS251" s="9" t="e">
        <f>#REF!*1.5</f>
        <v>#REF!</v>
      </c>
    </row>
    <row r="252" spans="40:45" x14ac:dyDescent="0.2">
      <c r="AN252" s="9">
        <f>'S1 Maquette'!I267*1.5</f>
        <v>0</v>
      </c>
      <c r="AO252" s="9">
        <f>'S2 Maquette'!I265*1.5</f>
        <v>0</v>
      </c>
      <c r="AP252" s="9">
        <f>'S3 Maquette'!I266*1.5</f>
        <v>0</v>
      </c>
      <c r="AQ252" s="9">
        <f>'S4 Maquette'!I266*1.5</f>
        <v>0</v>
      </c>
      <c r="AR252" s="9" t="e">
        <f>#REF!*1.5</f>
        <v>#REF!</v>
      </c>
      <c r="AS252" s="9" t="e">
        <f>#REF!*1.5</f>
        <v>#REF!</v>
      </c>
    </row>
    <row r="253" spans="40:45" x14ac:dyDescent="0.2">
      <c r="AN253" s="9">
        <f>'S1 Maquette'!I268*1.5</f>
        <v>0</v>
      </c>
      <c r="AO253" s="9">
        <f>'S2 Maquette'!I266*1.5</f>
        <v>0</v>
      </c>
      <c r="AP253" s="9">
        <f>'S3 Maquette'!I267*1.5</f>
        <v>0</v>
      </c>
      <c r="AQ253" s="9">
        <f>'S4 Maquette'!I267*1.5</f>
        <v>0</v>
      </c>
      <c r="AR253" s="9" t="e">
        <f>#REF!*1.5</f>
        <v>#REF!</v>
      </c>
      <c r="AS253" s="9" t="e">
        <f>#REF!*1.5</f>
        <v>#REF!</v>
      </c>
    </row>
    <row r="254" spans="40:45" x14ac:dyDescent="0.2">
      <c r="AN254" s="9">
        <f>'S1 Maquette'!I269*1.5</f>
        <v>0</v>
      </c>
      <c r="AO254" s="9">
        <f>'S2 Maquette'!I267*1.5</f>
        <v>0</v>
      </c>
      <c r="AP254" s="9">
        <f>'S3 Maquette'!I268*1.5</f>
        <v>0</v>
      </c>
      <c r="AQ254" s="9">
        <f>'S4 Maquette'!I268*1.5</f>
        <v>0</v>
      </c>
      <c r="AR254" s="9" t="e">
        <f>#REF!*1.5</f>
        <v>#REF!</v>
      </c>
      <c r="AS254" s="9" t="e">
        <f>#REF!*1.5</f>
        <v>#REF!</v>
      </c>
    </row>
    <row r="255" spans="40:45" x14ac:dyDescent="0.2">
      <c r="AN255" s="9">
        <f>'S1 Maquette'!I270*1.5</f>
        <v>0</v>
      </c>
      <c r="AO255" s="9">
        <f>'S2 Maquette'!I268*1.5</f>
        <v>0</v>
      </c>
      <c r="AP255" s="9">
        <f>'S3 Maquette'!I269*1.5</f>
        <v>0</v>
      </c>
      <c r="AQ255" s="9">
        <f>'S4 Maquette'!I269*1.5</f>
        <v>0</v>
      </c>
      <c r="AR255" s="9" t="e">
        <f>#REF!*1.5</f>
        <v>#REF!</v>
      </c>
      <c r="AS255" s="9" t="e">
        <f>#REF!*1.5</f>
        <v>#REF!</v>
      </c>
    </row>
    <row r="256" spans="40:45" x14ac:dyDescent="0.2">
      <c r="AN256" s="9">
        <f>'S1 Maquette'!I271*1.5</f>
        <v>0</v>
      </c>
      <c r="AO256" s="9">
        <f>'S2 Maquette'!I269*1.5</f>
        <v>0</v>
      </c>
      <c r="AP256" s="9">
        <f>'S3 Maquette'!I270*1.5</f>
        <v>0</v>
      </c>
      <c r="AQ256" s="9">
        <f>'S4 Maquette'!I270*1.5</f>
        <v>0</v>
      </c>
      <c r="AR256" s="9" t="e">
        <f>#REF!*1.5</f>
        <v>#REF!</v>
      </c>
      <c r="AS256" s="9" t="e">
        <f>#REF!*1.5</f>
        <v>#REF!</v>
      </c>
    </row>
    <row r="257" spans="40:45" x14ac:dyDescent="0.2">
      <c r="AN257" s="9">
        <f>'S1 Maquette'!I272*1.5</f>
        <v>0</v>
      </c>
      <c r="AO257" s="9">
        <f>'S2 Maquette'!I270*1.5</f>
        <v>0</v>
      </c>
      <c r="AP257" s="9">
        <f>'S3 Maquette'!I271*1.5</f>
        <v>0</v>
      </c>
      <c r="AQ257" s="9">
        <f>'S4 Maquette'!I271*1.5</f>
        <v>0</v>
      </c>
      <c r="AR257" s="9" t="e">
        <f>#REF!*1.5</f>
        <v>#REF!</v>
      </c>
      <c r="AS257" s="9" t="e">
        <f>#REF!*1.5</f>
        <v>#REF!</v>
      </c>
    </row>
    <row r="258" spans="40:45" x14ac:dyDescent="0.2">
      <c r="AN258" s="9">
        <f>'S1 Maquette'!I273*1.5</f>
        <v>0</v>
      </c>
      <c r="AO258" s="9">
        <f>'S2 Maquette'!I271*1.5</f>
        <v>0</v>
      </c>
      <c r="AP258" s="9">
        <f>'S3 Maquette'!I272*1.5</f>
        <v>0</v>
      </c>
      <c r="AQ258" s="9">
        <f>'S4 Maquette'!I272*1.5</f>
        <v>0</v>
      </c>
      <c r="AR258" s="9" t="e">
        <f>#REF!*1.5</f>
        <v>#REF!</v>
      </c>
      <c r="AS258" s="9" t="e">
        <f>#REF!*1.5</f>
        <v>#REF!</v>
      </c>
    </row>
    <row r="259" spans="40:45" x14ac:dyDescent="0.2">
      <c r="AN259" s="9">
        <f>'S1 Maquette'!I274*1.5</f>
        <v>0</v>
      </c>
      <c r="AO259" s="9">
        <f>'S2 Maquette'!I272*1.5</f>
        <v>0</v>
      </c>
      <c r="AP259" s="9">
        <f>'S3 Maquette'!I273*1.5</f>
        <v>0</v>
      </c>
      <c r="AQ259" s="9">
        <f>'S4 Maquette'!I273*1.5</f>
        <v>0</v>
      </c>
      <c r="AR259" s="9" t="e">
        <f>#REF!*1.5</f>
        <v>#REF!</v>
      </c>
      <c r="AS259" s="9" t="e">
        <f>#REF!*1.5</f>
        <v>#REF!</v>
      </c>
    </row>
    <row r="260" spans="40:45" x14ac:dyDescent="0.2">
      <c r="AN260" s="9">
        <f>'S1 Maquette'!I275*1.5</f>
        <v>0</v>
      </c>
      <c r="AO260" s="9">
        <f>'S2 Maquette'!I273*1.5</f>
        <v>0</v>
      </c>
      <c r="AP260" s="9">
        <f>'S3 Maquette'!I274*1.5</f>
        <v>0</v>
      </c>
      <c r="AQ260" s="9">
        <f>'S4 Maquette'!I274*1.5</f>
        <v>0</v>
      </c>
      <c r="AR260" s="9" t="e">
        <f>#REF!*1.5</f>
        <v>#REF!</v>
      </c>
      <c r="AS260" s="9" t="e">
        <f>#REF!*1.5</f>
        <v>#REF!</v>
      </c>
    </row>
    <row r="261" spans="40:45" x14ac:dyDescent="0.2">
      <c r="AN261" s="9">
        <f>'S1 Maquette'!I276*1.5</f>
        <v>0</v>
      </c>
      <c r="AO261" s="9">
        <f>'S2 Maquette'!I274*1.5</f>
        <v>0</v>
      </c>
      <c r="AP261" s="9">
        <f>'S3 Maquette'!I275*1.5</f>
        <v>0</v>
      </c>
      <c r="AQ261" s="9">
        <f>'S4 Maquette'!I275*1.5</f>
        <v>0</v>
      </c>
      <c r="AR261" s="9" t="e">
        <f>#REF!*1.5</f>
        <v>#REF!</v>
      </c>
      <c r="AS261" s="9" t="e">
        <f>#REF!*1.5</f>
        <v>#REF!</v>
      </c>
    </row>
    <row r="262" spans="40:45" x14ac:dyDescent="0.2">
      <c r="AN262" s="9">
        <f>'S1 Maquette'!I277*1.5</f>
        <v>0</v>
      </c>
      <c r="AO262" s="9">
        <f>'S2 Maquette'!I275*1.5</f>
        <v>0</v>
      </c>
      <c r="AP262" s="9">
        <f>'S3 Maquette'!I276*1.5</f>
        <v>0</v>
      </c>
      <c r="AQ262" s="9">
        <f>'S4 Maquette'!I276*1.5</f>
        <v>0</v>
      </c>
      <c r="AR262" s="9" t="e">
        <f>#REF!*1.5</f>
        <v>#REF!</v>
      </c>
      <c r="AS262" s="9" t="e">
        <f>#REF!*1.5</f>
        <v>#REF!</v>
      </c>
    </row>
    <row r="263" spans="40:45" x14ac:dyDescent="0.2">
      <c r="AN263" s="9">
        <f>'S1 Maquette'!I278*1.5</f>
        <v>0</v>
      </c>
      <c r="AO263" s="9">
        <f>'S2 Maquette'!I276*1.5</f>
        <v>0</v>
      </c>
      <c r="AP263" s="9">
        <f>'S3 Maquette'!I277*1.5</f>
        <v>0</v>
      </c>
      <c r="AQ263" s="9">
        <f>'S4 Maquette'!I277*1.5</f>
        <v>0</v>
      </c>
      <c r="AR263" s="9" t="e">
        <f>#REF!*1.5</f>
        <v>#REF!</v>
      </c>
      <c r="AS263" s="9" t="e">
        <f>#REF!*1.5</f>
        <v>#REF!</v>
      </c>
    </row>
    <row r="264" spans="40:45" x14ac:dyDescent="0.2">
      <c r="AN264" s="9">
        <f>'S1 Maquette'!I279*1.5</f>
        <v>0</v>
      </c>
      <c r="AO264" s="9">
        <f>'S2 Maquette'!I277*1.5</f>
        <v>0</v>
      </c>
      <c r="AP264" s="9">
        <f>'S3 Maquette'!I278*1.5</f>
        <v>0</v>
      </c>
      <c r="AQ264" s="9">
        <f>'S4 Maquette'!I278*1.5</f>
        <v>0</v>
      </c>
      <c r="AR264" s="9" t="e">
        <f>#REF!*1.5</f>
        <v>#REF!</v>
      </c>
      <c r="AS264" s="9" t="e">
        <f>#REF!*1.5</f>
        <v>#REF!</v>
      </c>
    </row>
    <row r="265" spans="40:45" x14ac:dyDescent="0.2">
      <c r="AN265" s="9">
        <f>'S1 Maquette'!I280*1.5</f>
        <v>0</v>
      </c>
      <c r="AO265" s="9">
        <f>'S2 Maquette'!I278*1.5</f>
        <v>0</v>
      </c>
      <c r="AP265" s="9">
        <f>'S3 Maquette'!I279*1.5</f>
        <v>0</v>
      </c>
      <c r="AQ265" s="9">
        <f>'S4 Maquette'!I279*1.5</f>
        <v>0</v>
      </c>
      <c r="AR265" s="9" t="e">
        <f>#REF!*1.5</f>
        <v>#REF!</v>
      </c>
      <c r="AS265" s="9" t="e">
        <f>#REF!*1.5</f>
        <v>#REF!</v>
      </c>
    </row>
    <row r="266" spans="40:45" x14ac:dyDescent="0.2">
      <c r="AN266" s="9">
        <f>'S1 Maquette'!I281*1.5</f>
        <v>0</v>
      </c>
      <c r="AO266" s="9">
        <f>'S2 Maquette'!I279*1.5</f>
        <v>0</v>
      </c>
      <c r="AP266" s="9">
        <f>'S3 Maquette'!I280*1.5</f>
        <v>0</v>
      </c>
      <c r="AQ266" s="9">
        <f>'S4 Maquette'!I280*1.5</f>
        <v>0</v>
      </c>
      <c r="AR266" s="9" t="e">
        <f>#REF!*1.5</f>
        <v>#REF!</v>
      </c>
      <c r="AS266" s="9" t="e">
        <f>#REF!*1.5</f>
        <v>#REF!</v>
      </c>
    </row>
    <row r="267" spans="40:45" x14ac:dyDescent="0.2">
      <c r="AN267" s="9">
        <f>'S1 Maquette'!I282*1.5</f>
        <v>0</v>
      </c>
      <c r="AO267" s="9">
        <f>'S2 Maquette'!I280*1.5</f>
        <v>0</v>
      </c>
      <c r="AP267" s="9">
        <f>'S3 Maquette'!I281*1.5</f>
        <v>0</v>
      </c>
      <c r="AQ267" s="9">
        <f>'S4 Maquette'!I281*1.5</f>
        <v>0</v>
      </c>
      <c r="AR267" s="9" t="e">
        <f>#REF!*1.5</f>
        <v>#REF!</v>
      </c>
      <c r="AS267" s="9" t="e">
        <f>#REF!*1.5</f>
        <v>#REF!</v>
      </c>
    </row>
    <row r="268" spans="40:45" x14ac:dyDescent="0.2">
      <c r="AN268" s="9">
        <f>'S1 Maquette'!I283*1.5</f>
        <v>0</v>
      </c>
      <c r="AO268" s="9">
        <f>'S2 Maquette'!I281*1.5</f>
        <v>0</v>
      </c>
      <c r="AP268" s="9">
        <f>'S3 Maquette'!I282*1.5</f>
        <v>0</v>
      </c>
      <c r="AQ268" s="9">
        <f>'S4 Maquette'!I282*1.5</f>
        <v>0</v>
      </c>
      <c r="AR268" s="9" t="e">
        <f>#REF!*1.5</f>
        <v>#REF!</v>
      </c>
      <c r="AS268" s="9" t="e">
        <f>#REF!*1.5</f>
        <v>#REF!</v>
      </c>
    </row>
    <row r="269" spans="40:45" x14ac:dyDescent="0.2">
      <c r="AN269" s="9">
        <f>'S1 Maquette'!I284*1.5</f>
        <v>0</v>
      </c>
      <c r="AO269" s="9">
        <f>'S2 Maquette'!I282*1.5</f>
        <v>0</v>
      </c>
      <c r="AP269" s="9">
        <f>'S3 Maquette'!I283*1.5</f>
        <v>0</v>
      </c>
      <c r="AQ269" s="9">
        <f>'S4 Maquette'!I283*1.5</f>
        <v>0</v>
      </c>
      <c r="AR269" s="9" t="e">
        <f>#REF!*1.5</f>
        <v>#REF!</v>
      </c>
      <c r="AS269" s="9" t="e">
        <f>#REF!*1.5</f>
        <v>#REF!</v>
      </c>
    </row>
    <row r="270" spans="40:45" x14ac:dyDescent="0.2">
      <c r="AN270" s="9">
        <f>'S1 Maquette'!I285*1.5</f>
        <v>0</v>
      </c>
      <c r="AO270" s="9">
        <f>'S2 Maquette'!I283*1.5</f>
        <v>0</v>
      </c>
      <c r="AP270" s="9">
        <f>'S3 Maquette'!I284*1.5</f>
        <v>0</v>
      </c>
      <c r="AQ270" s="9">
        <f>'S4 Maquette'!I284*1.5</f>
        <v>0</v>
      </c>
      <c r="AR270" s="9" t="e">
        <f>#REF!*1.5</f>
        <v>#REF!</v>
      </c>
      <c r="AS270" s="9" t="e">
        <f>#REF!*1.5</f>
        <v>#REF!</v>
      </c>
    </row>
    <row r="271" spans="40:45" x14ac:dyDescent="0.2">
      <c r="AN271" s="9">
        <f>'S1 Maquette'!I286*1.5</f>
        <v>0</v>
      </c>
      <c r="AO271" s="9">
        <f>'S2 Maquette'!I284*1.5</f>
        <v>0</v>
      </c>
      <c r="AP271" s="9">
        <f>'S3 Maquette'!I285*1.5</f>
        <v>0</v>
      </c>
      <c r="AQ271" s="9">
        <f>'S4 Maquette'!I285*1.5</f>
        <v>0</v>
      </c>
      <c r="AR271" s="9" t="e">
        <f>#REF!*1.5</f>
        <v>#REF!</v>
      </c>
      <c r="AS271" s="9" t="e">
        <f>#REF!*1.5</f>
        <v>#REF!</v>
      </c>
    </row>
    <row r="272" spans="40:45" x14ac:dyDescent="0.2">
      <c r="AN272" s="9">
        <f>'S1 Maquette'!I287*1.5</f>
        <v>0</v>
      </c>
      <c r="AO272" s="9">
        <f>'S2 Maquette'!I285*1.5</f>
        <v>0</v>
      </c>
      <c r="AP272" s="9">
        <f>'S3 Maquette'!I286*1.5</f>
        <v>0</v>
      </c>
      <c r="AQ272" s="9">
        <f>'S4 Maquette'!I286*1.5</f>
        <v>0</v>
      </c>
      <c r="AR272" s="9" t="e">
        <f>#REF!*1.5</f>
        <v>#REF!</v>
      </c>
      <c r="AS272" s="9" t="e">
        <f>#REF!*1.5</f>
        <v>#REF!</v>
      </c>
    </row>
    <row r="273" spans="40:45" x14ac:dyDescent="0.2">
      <c r="AN273" s="9">
        <f>'S1 Maquette'!I288*1.5</f>
        <v>0</v>
      </c>
      <c r="AO273" s="9">
        <f>'S2 Maquette'!I286*1.5</f>
        <v>0</v>
      </c>
      <c r="AP273" s="9">
        <f>'S3 Maquette'!I287*1.5</f>
        <v>0</v>
      </c>
      <c r="AQ273" s="9">
        <f>'S4 Maquette'!I287*1.5</f>
        <v>0</v>
      </c>
      <c r="AR273" s="9" t="e">
        <f>#REF!*1.5</f>
        <v>#REF!</v>
      </c>
      <c r="AS273" s="9" t="e">
        <f>#REF!*1.5</f>
        <v>#REF!</v>
      </c>
    </row>
    <row r="274" spans="40:45" x14ac:dyDescent="0.2">
      <c r="AN274" s="9">
        <f>'S1 Maquette'!I289*1.5</f>
        <v>0</v>
      </c>
      <c r="AO274" s="9">
        <f>'S2 Maquette'!I287*1.5</f>
        <v>0</v>
      </c>
      <c r="AP274" s="9">
        <f>'S3 Maquette'!I288*1.5</f>
        <v>0</v>
      </c>
      <c r="AQ274" s="9">
        <f>'S4 Maquette'!I288*1.5</f>
        <v>0</v>
      </c>
      <c r="AR274" s="9" t="e">
        <f>#REF!*1.5</f>
        <v>#REF!</v>
      </c>
      <c r="AS274" s="9" t="e">
        <f>#REF!*1.5</f>
        <v>#REF!</v>
      </c>
    </row>
    <row r="275" spans="40:45" x14ac:dyDescent="0.2">
      <c r="AN275" s="9">
        <f>'S1 Maquette'!I290*1.5</f>
        <v>0</v>
      </c>
      <c r="AO275" s="9">
        <f>'S2 Maquette'!I288*1.5</f>
        <v>0</v>
      </c>
      <c r="AP275" s="9">
        <f>'S3 Maquette'!I289*1.5</f>
        <v>0</v>
      </c>
      <c r="AQ275" s="9">
        <f>'S4 Maquette'!I289*1.5</f>
        <v>0</v>
      </c>
      <c r="AR275" s="9" t="e">
        <f>#REF!*1.5</f>
        <v>#REF!</v>
      </c>
      <c r="AS275" s="9" t="e">
        <f>#REF!*1.5</f>
        <v>#REF!</v>
      </c>
    </row>
    <row r="276" spans="40:45" x14ac:dyDescent="0.2">
      <c r="AN276" s="9">
        <f>'S1 Maquette'!I291*1.5</f>
        <v>0</v>
      </c>
      <c r="AO276" s="9">
        <f>'S2 Maquette'!I289*1.5</f>
        <v>0</v>
      </c>
      <c r="AP276" s="9">
        <f>'S3 Maquette'!I290*1.5</f>
        <v>0</v>
      </c>
      <c r="AQ276" s="9">
        <f>'S4 Maquette'!I290*1.5</f>
        <v>0</v>
      </c>
      <c r="AR276" s="9" t="e">
        <f>#REF!*1.5</f>
        <v>#REF!</v>
      </c>
      <c r="AS276" s="9" t="e">
        <f>#REF!*1.5</f>
        <v>#REF!</v>
      </c>
    </row>
    <row r="277" spans="40:45" x14ac:dyDescent="0.2">
      <c r="AN277" s="9">
        <f>'S1 Maquette'!I292*1.5</f>
        <v>0</v>
      </c>
      <c r="AO277" s="9">
        <f>'S2 Maquette'!I290*1.5</f>
        <v>0</v>
      </c>
      <c r="AP277" s="9">
        <f>'S3 Maquette'!I291*1.5</f>
        <v>0</v>
      </c>
      <c r="AQ277" s="9">
        <f>'S4 Maquette'!I291*1.5</f>
        <v>0</v>
      </c>
      <c r="AR277" s="9" t="e">
        <f>#REF!*1.5</f>
        <v>#REF!</v>
      </c>
      <c r="AS277" s="9" t="e">
        <f>#REF!*1.5</f>
        <v>#REF!</v>
      </c>
    </row>
    <row r="278" spans="40:45" x14ac:dyDescent="0.2">
      <c r="AN278" s="9">
        <f>'S1 Maquette'!I293*1.5</f>
        <v>0</v>
      </c>
      <c r="AO278" s="9">
        <f>'S2 Maquette'!I291*1.5</f>
        <v>0</v>
      </c>
      <c r="AP278" s="9">
        <f>'S3 Maquette'!I292*1.5</f>
        <v>0</v>
      </c>
      <c r="AQ278" s="9">
        <f>'S4 Maquette'!I292*1.5</f>
        <v>0</v>
      </c>
      <c r="AR278" s="9" t="e">
        <f>#REF!*1.5</f>
        <v>#REF!</v>
      </c>
      <c r="AS278" s="9" t="e">
        <f>#REF!*1.5</f>
        <v>#REF!</v>
      </c>
    </row>
    <row r="279" spans="40:45" x14ac:dyDescent="0.2">
      <c r="AN279" s="9">
        <f>'S1 Maquette'!I294*1.5</f>
        <v>0</v>
      </c>
      <c r="AO279" s="9">
        <f>'S2 Maquette'!I292*1.5</f>
        <v>0</v>
      </c>
      <c r="AP279" s="9">
        <f>'S3 Maquette'!I293*1.5</f>
        <v>0</v>
      </c>
      <c r="AQ279" s="9">
        <f>'S4 Maquette'!I293*1.5</f>
        <v>0</v>
      </c>
      <c r="AR279" s="9" t="e">
        <f>#REF!*1.5</f>
        <v>#REF!</v>
      </c>
      <c r="AS279" s="9" t="e">
        <f>#REF!*1.5</f>
        <v>#REF!</v>
      </c>
    </row>
    <row r="280" spans="40:45" x14ac:dyDescent="0.2">
      <c r="AN280" s="9">
        <f>'S1 Maquette'!I295*1.5</f>
        <v>0</v>
      </c>
      <c r="AO280" s="9">
        <f>'S2 Maquette'!I293*1.5</f>
        <v>0</v>
      </c>
      <c r="AP280" s="9">
        <f>'S3 Maquette'!I294*1.5</f>
        <v>0</v>
      </c>
      <c r="AQ280" s="9">
        <f>'S4 Maquette'!I294*1.5</f>
        <v>0</v>
      </c>
      <c r="AR280" s="9" t="e">
        <f>#REF!*1.5</f>
        <v>#REF!</v>
      </c>
      <c r="AS280" s="9" t="e">
        <f>#REF!*1.5</f>
        <v>#REF!</v>
      </c>
    </row>
    <row r="281" spans="40:45" x14ac:dyDescent="0.2">
      <c r="AN281" s="9">
        <f>'S1 Maquette'!I296*1.5</f>
        <v>0</v>
      </c>
      <c r="AO281" s="9">
        <f>'S2 Maquette'!I294*1.5</f>
        <v>0</v>
      </c>
      <c r="AP281" s="9">
        <f>'S3 Maquette'!I295*1.5</f>
        <v>0</v>
      </c>
      <c r="AQ281" s="9">
        <f>'S4 Maquette'!I295*1.5</f>
        <v>0</v>
      </c>
      <c r="AR281" s="9" t="e">
        <f>#REF!*1.5</f>
        <v>#REF!</v>
      </c>
      <c r="AS281" s="9" t="e">
        <f>#REF!*1.5</f>
        <v>#REF!</v>
      </c>
    </row>
    <row r="282" spans="40:45" x14ac:dyDescent="0.2">
      <c r="AN282" s="9">
        <f>'S1 Maquette'!I297*1.5</f>
        <v>0</v>
      </c>
      <c r="AO282" s="9">
        <f>'S2 Maquette'!I295*1.5</f>
        <v>0</v>
      </c>
      <c r="AP282" s="9">
        <f>'S3 Maquette'!I296*1.5</f>
        <v>0</v>
      </c>
      <c r="AQ282" s="9">
        <f>'S4 Maquette'!I296*1.5</f>
        <v>0</v>
      </c>
      <c r="AR282" s="9" t="e">
        <f>#REF!*1.5</f>
        <v>#REF!</v>
      </c>
      <c r="AS282" s="9" t="e">
        <f>#REF!*1.5</f>
        <v>#REF!</v>
      </c>
    </row>
    <row r="283" spans="40:45" x14ac:dyDescent="0.2">
      <c r="AN283" s="9">
        <f>'S1 Maquette'!I298*1.5</f>
        <v>0</v>
      </c>
      <c r="AO283" s="9">
        <f>'S2 Maquette'!I296*1.5</f>
        <v>0</v>
      </c>
      <c r="AP283" s="9">
        <f>'S3 Maquette'!I297*1.5</f>
        <v>0</v>
      </c>
      <c r="AQ283" s="9">
        <f>'S4 Maquette'!I297*1.5</f>
        <v>0</v>
      </c>
      <c r="AR283" s="9" t="e">
        <f>#REF!*1.5</f>
        <v>#REF!</v>
      </c>
      <c r="AS283" s="9" t="e">
        <f>#REF!*1.5</f>
        <v>#REF!</v>
      </c>
    </row>
    <row r="284" spans="40:45" x14ac:dyDescent="0.2">
      <c r="AN284" s="9">
        <f>'S1 Maquette'!I299*1.5</f>
        <v>0</v>
      </c>
      <c r="AO284" s="9">
        <f>'S2 Maquette'!I297*1.5</f>
        <v>0</v>
      </c>
      <c r="AP284" s="9">
        <f>'S3 Maquette'!I298*1.5</f>
        <v>0</v>
      </c>
      <c r="AQ284" s="9">
        <f>'S4 Maquette'!I298*1.5</f>
        <v>0</v>
      </c>
      <c r="AR284" s="9" t="e">
        <f>#REF!*1.5</f>
        <v>#REF!</v>
      </c>
      <c r="AS284" s="9" t="e">
        <f>#REF!*1.5</f>
        <v>#REF!</v>
      </c>
    </row>
    <row r="285" spans="40:45" x14ac:dyDescent="0.2">
      <c r="AN285" s="9">
        <f>'S1 Maquette'!I300*1.5</f>
        <v>0</v>
      </c>
      <c r="AO285" s="9">
        <f>'S2 Maquette'!I298*1.5</f>
        <v>0</v>
      </c>
      <c r="AP285" s="9">
        <f>'S3 Maquette'!I299*1.5</f>
        <v>0</v>
      </c>
      <c r="AQ285" s="9">
        <f>'S4 Maquette'!I299*1.5</f>
        <v>0</v>
      </c>
      <c r="AR285" s="9" t="e">
        <f>#REF!*1.5</f>
        <v>#REF!</v>
      </c>
      <c r="AS285" s="9" t="e">
        <f>#REF!*1.5</f>
        <v>#REF!</v>
      </c>
    </row>
    <row r="286" spans="40:45" x14ac:dyDescent="0.2">
      <c r="AN286" s="9">
        <f>'S1 Maquette'!I301*1.5</f>
        <v>0</v>
      </c>
      <c r="AO286" s="9">
        <f>'S2 Maquette'!I299*1.5</f>
        <v>0</v>
      </c>
      <c r="AP286" s="9">
        <f>'S3 Maquette'!I300*1.5</f>
        <v>0</v>
      </c>
      <c r="AQ286" s="9">
        <f>'S4 Maquette'!I300*1.5</f>
        <v>0</v>
      </c>
      <c r="AR286" s="9" t="e">
        <f>#REF!*1.5</f>
        <v>#REF!</v>
      </c>
      <c r="AS286" s="9" t="e">
        <f>#REF!*1.5</f>
        <v>#REF!</v>
      </c>
    </row>
    <row r="287" spans="40:45" x14ac:dyDescent="0.2">
      <c r="AN287" s="9">
        <f>'S1 Maquette'!I302*1.5</f>
        <v>0</v>
      </c>
      <c r="AO287" s="9">
        <f>'S2 Maquette'!I300*1.5</f>
        <v>0</v>
      </c>
      <c r="AP287" s="9">
        <f>'S3 Maquette'!I301*1.5</f>
        <v>0</v>
      </c>
      <c r="AQ287" s="9">
        <f>'S4 Maquette'!I301*1.5</f>
        <v>0</v>
      </c>
      <c r="AR287" s="9" t="e">
        <f>#REF!*1.5</f>
        <v>#REF!</v>
      </c>
      <c r="AS287" s="9" t="e">
        <f>#REF!*1.5</f>
        <v>#REF!</v>
      </c>
    </row>
    <row r="288" spans="40:45" x14ac:dyDescent="0.2">
      <c r="AN288" s="9">
        <f>'S1 Maquette'!I303*1.5</f>
        <v>0</v>
      </c>
      <c r="AO288" s="9">
        <f>'S2 Maquette'!I301*1.5</f>
        <v>0</v>
      </c>
      <c r="AP288" s="9">
        <f>'S3 Maquette'!I302*1.5</f>
        <v>0</v>
      </c>
      <c r="AQ288" s="9">
        <f>'S4 Maquette'!I302*1.5</f>
        <v>0</v>
      </c>
      <c r="AR288" s="9" t="e">
        <f>#REF!*1.5</f>
        <v>#REF!</v>
      </c>
      <c r="AS288" s="9" t="e">
        <f>#REF!*1.5</f>
        <v>#REF!</v>
      </c>
    </row>
    <row r="289" spans="40:45" x14ac:dyDescent="0.2">
      <c r="AN289" s="9">
        <f>'S1 Maquette'!I304*1.5</f>
        <v>0</v>
      </c>
      <c r="AO289" s="9">
        <f>'S2 Maquette'!I302*1.5</f>
        <v>0</v>
      </c>
      <c r="AP289" s="9">
        <f>'S3 Maquette'!I303*1.5</f>
        <v>0</v>
      </c>
      <c r="AQ289" s="9">
        <f>'S4 Maquette'!I303*1.5</f>
        <v>0</v>
      </c>
      <c r="AR289" s="9" t="e">
        <f>#REF!*1.5</f>
        <v>#REF!</v>
      </c>
      <c r="AS289" s="9" t="e">
        <f>#REF!*1.5</f>
        <v>#REF!</v>
      </c>
    </row>
    <row r="290" spans="40:45" x14ac:dyDescent="0.2">
      <c r="AN290" s="9">
        <f>'S1 Maquette'!I305*1.5</f>
        <v>0</v>
      </c>
      <c r="AO290" s="9">
        <f>'S2 Maquette'!I303*1.5</f>
        <v>0</v>
      </c>
      <c r="AP290" s="9">
        <f>'S3 Maquette'!I304*1.5</f>
        <v>0</v>
      </c>
      <c r="AQ290" s="9">
        <f>'S4 Maquette'!I304*1.5</f>
        <v>0</v>
      </c>
      <c r="AR290" s="9" t="e">
        <f>#REF!*1.5</f>
        <v>#REF!</v>
      </c>
      <c r="AS290" s="9" t="e">
        <f>#REF!*1.5</f>
        <v>#REF!</v>
      </c>
    </row>
    <row r="291" spans="40:45" x14ac:dyDescent="0.2">
      <c r="AN291" s="9">
        <f>'S1 Maquette'!I306*1.5</f>
        <v>0</v>
      </c>
      <c r="AO291" s="9">
        <f>'S2 Maquette'!I304*1.5</f>
        <v>0</v>
      </c>
      <c r="AP291" s="9">
        <f>'S3 Maquette'!I305*1.5</f>
        <v>0</v>
      </c>
      <c r="AQ291" s="9">
        <f>'S4 Maquette'!I305*1.5</f>
        <v>0</v>
      </c>
      <c r="AR291" s="9" t="e">
        <f>#REF!*1.5</f>
        <v>#REF!</v>
      </c>
      <c r="AS291" s="9" t="e">
        <f>#REF!*1.5</f>
        <v>#REF!</v>
      </c>
    </row>
  </sheetData>
  <sheetProtection algorithmName="SHA-512" hashValue="On2OdQU12mHrcJUkA3yoIMvGxVeRm1bkkIfIabT7GSmih0eJt9+FTUGhcQPXtxGT3Jm0ggBRwcr2/ZWS7qrLFw==" saltValue="gchWKNYoPOI3KARLCN8ygA==" spinCount="100000" sheet="1" objects="1" scenarios="1"/>
  <mergeCells count="58"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75"/>
  <sheetViews>
    <sheetView tabSelected="1" zoomScaleNormal="100" workbookViewId="0">
      <selection activeCell="H8" sqref="H8"/>
    </sheetView>
  </sheetViews>
  <sheetFormatPr baseColWidth="10" defaultColWidth="11.5" defaultRowHeight="15" x14ac:dyDescent="0.2"/>
  <cols>
    <col min="1" max="1" width="48.5" customWidth="1"/>
    <col min="2" max="3" width="66.5" bestFit="1" customWidth="1"/>
    <col min="4" max="5" width="50" bestFit="1" customWidth="1"/>
  </cols>
  <sheetData>
    <row r="1" spans="1:160" ht="43.25" customHeight="1" x14ac:dyDescent="0.2">
      <c r="A1" s="87" t="s">
        <v>110</v>
      </c>
      <c r="B1" s="87"/>
      <c r="C1" s="87"/>
      <c r="D1" s="87"/>
      <c r="E1" s="8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5" customHeight="1" x14ac:dyDescent="0.2">
      <c r="A2" s="35" t="s">
        <v>111</v>
      </c>
      <c r="B2" s="36" t="s">
        <v>38</v>
      </c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5" customHeight="1" x14ac:dyDescent="0.2">
      <c r="A3" s="1" t="s">
        <v>112</v>
      </c>
      <c r="B3" s="66" t="s">
        <v>214</v>
      </c>
      <c r="C3" s="67"/>
      <c r="D3" s="6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5" customHeight="1" x14ac:dyDescent="0.2">
      <c r="A4" s="1" t="s">
        <v>113</v>
      </c>
      <c r="B4" s="9" t="s">
        <v>180</v>
      </c>
      <c r="C4" s="14"/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5" customHeight="1" x14ac:dyDescent="0.2">
      <c r="A5" s="1" t="s">
        <v>2</v>
      </c>
      <c r="B5" s="9" t="s">
        <v>175</v>
      </c>
      <c r="C5" s="18"/>
      <c r="D5" s="14"/>
      <c r="E5" s="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">
      <c r="A8" s="107" t="s">
        <v>176</v>
      </c>
      <c r="B8" s="107" t="s">
        <v>114</v>
      </c>
      <c r="C8" s="107" t="s">
        <v>177</v>
      </c>
      <c r="D8" s="107" t="s">
        <v>115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">
      <c r="A9" s="108"/>
      <c r="B9" s="108"/>
      <c r="C9" s="108"/>
      <c r="D9" s="10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12" customHeight="1" x14ac:dyDescent="0.2">
      <c r="A10" s="107">
        <f>Calcul!A10</f>
        <v>2450</v>
      </c>
      <c r="B10" s="107">
        <f ca="1">Calcul!A22</f>
        <v>2450</v>
      </c>
      <c r="C10" s="107" t="e">
        <f>Calcul!G10</f>
        <v>#REF!</v>
      </c>
      <c r="D10" s="107" t="e">
        <f>Calcul!G22</f>
        <v>#REF!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0.25" customHeight="1" x14ac:dyDescent="0.2">
      <c r="A11" s="108"/>
      <c r="B11" s="108"/>
      <c r="C11" s="108"/>
      <c r="D11" s="10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ht="21" x14ac:dyDescent="0.25">
      <c r="A14" s="95" t="s">
        <v>116</v>
      </c>
      <c r="B14" s="95"/>
      <c r="C14" s="95"/>
      <c r="D14" s="9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">
      <c r="A15" t="s">
        <v>117</v>
      </c>
      <c r="E15" s="2"/>
      <c r="F15" s="2"/>
      <c r="G15" s="2"/>
      <c r="H15" s="2"/>
      <c r="I15" s="2" t="s">
        <v>118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">
      <c r="A16" s="89" t="s">
        <v>119</v>
      </c>
      <c r="B16" s="90"/>
      <c r="C16" s="90"/>
      <c r="D16" s="9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">
      <c r="A17" s="96" t="s">
        <v>262</v>
      </c>
      <c r="B17" s="97"/>
      <c r="C17" s="97"/>
      <c r="D17" s="98"/>
      <c r="E17" s="2" t="s">
        <v>261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">
      <c r="A18" s="99"/>
      <c r="B18" s="100"/>
      <c r="C18" s="100"/>
      <c r="D18" s="10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">
      <c r="A19" s="102"/>
      <c r="B19" s="103"/>
      <c r="C19" s="103"/>
      <c r="D19" s="10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">
      <c r="A20" s="89" t="s">
        <v>120</v>
      </c>
      <c r="B20" s="90"/>
      <c r="C20" s="90"/>
      <c r="D20" s="9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15" customHeight="1" x14ac:dyDescent="0.2">
      <c r="A21" s="96" t="s">
        <v>181</v>
      </c>
      <c r="B21" s="97"/>
      <c r="C21" s="97"/>
      <c r="D21" s="9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">
      <c r="A22" s="99"/>
      <c r="B22" s="100"/>
      <c r="C22" s="100"/>
      <c r="D22" s="10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">
      <c r="A23" s="102"/>
      <c r="B23" s="103"/>
      <c r="C23" s="103"/>
      <c r="D23" s="10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">
      <c r="A24" s="89" t="s">
        <v>121</v>
      </c>
      <c r="B24" s="90"/>
      <c r="C24" s="90"/>
      <c r="D24" s="9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">
      <c r="A25" s="105" t="s">
        <v>251</v>
      </c>
      <c r="B25" s="106"/>
      <c r="C25" s="106"/>
      <c r="D25" s="10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">
      <c r="A26" s="106"/>
      <c r="B26" s="106"/>
      <c r="C26" s="106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">
      <c r="A27" s="106"/>
      <c r="B27" s="106"/>
      <c r="C27" s="106"/>
      <c r="D27" s="10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">
      <c r="A28" s="89" t="s">
        <v>122</v>
      </c>
      <c r="B28" s="90"/>
      <c r="C28" s="90"/>
      <c r="D28" s="9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">
      <c r="A29" s="92" t="s">
        <v>182</v>
      </c>
      <c r="B29" s="94"/>
      <c r="C29" s="94"/>
      <c r="D29" s="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">
      <c r="A30" s="94"/>
      <c r="B30" s="94"/>
      <c r="C30" s="94"/>
      <c r="D30" s="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">
      <c r="A31" s="94"/>
      <c r="B31" s="94"/>
      <c r="C31" s="94"/>
      <c r="D31" s="9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21" x14ac:dyDescent="0.25">
      <c r="A32" s="95" t="s">
        <v>123</v>
      </c>
      <c r="B32" s="95"/>
      <c r="C32" s="95"/>
      <c r="D32" s="9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">
      <c r="A33" s="92" t="s">
        <v>252</v>
      </c>
      <c r="B33" s="92"/>
      <c r="C33" s="92"/>
      <c r="D33" s="9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">
      <c r="A34" s="92"/>
      <c r="B34" s="92"/>
      <c r="C34" s="92"/>
      <c r="D34" s="9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">
      <c r="A35" s="93" t="s">
        <v>124</v>
      </c>
      <c r="B35" s="93"/>
      <c r="C35" s="93"/>
      <c r="D35" s="9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">
      <c r="A36" s="88" t="s">
        <v>125</v>
      </c>
      <c r="B36" s="88"/>
      <c r="C36" s="88"/>
      <c r="D36" s="8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">
      <c r="A37" s="88" t="s">
        <v>126</v>
      </c>
      <c r="B37" s="88"/>
      <c r="C37" s="88"/>
      <c r="D37" s="8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">
      <c r="A38" s="78" t="s">
        <v>183</v>
      </c>
      <c r="B38" s="79"/>
      <c r="C38" s="79"/>
      <c r="D38" s="8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">
      <c r="A39" s="81" t="s">
        <v>184</v>
      </c>
      <c r="B39" s="82"/>
      <c r="C39" s="82"/>
      <c r="D39" s="8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">
      <c r="A40" s="84" t="s">
        <v>185</v>
      </c>
      <c r="B40" s="85"/>
      <c r="C40" s="85"/>
      <c r="D40" s="8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</sheetData>
  <sheetProtection sheet="1" objects="1" scenarios="1"/>
  <mergeCells count="27">
    <mergeCell ref="A17:D19"/>
    <mergeCell ref="A21:D23"/>
    <mergeCell ref="A25:D27"/>
    <mergeCell ref="D8:D9"/>
    <mergeCell ref="C10:C11"/>
    <mergeCell ref="D10:D11"/>
    <mergeCell ref="A8:A9"/>
    <mergeCell ref="B8:B9"/>
    <mergeCell ref="A10:A11"/>
    <mergeCell ref="B10:B11"/>
    <mergeCell ref="C8:C9"/>
    <mergeCell ref="A38:D38"/>
    <mergeCell ref="A39:D39"/>
    <mergeCell ref="A40:D40"/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</mergeCells>
  <dataValidations count="2">
    <dataValidation type="list" allowBlank="1" showInputMessage="1" showErrorMessage="1" sqref="B2" xr:uid="{00000000-0002-0000-0200-000000000000}">
      <formula1>list_cmp</formula1>
    </dataValidation>
    <dataValidation type="list" allowBlank="1" showInputMessage="1" showErrorMessage="1" sqref="B5:C5" xr:uid="{00000000-0002-0000-0200-000001000000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00000000-0004-0000-0200-000000000000}"/>
    <hyperlink ref="A36:D36" r:id="rId2" display="Arrêté du 30 juillet 2018 relatif au diplôme national de licence" xr:uid="{00000000-0004-0000-0200-000001000000}"/>
    <hyperlink ref="A39" r:id="rId3" xr:uid="{00000000-0004-0000-0200-000002000000}"/>
    <hyperlink ref="A40" r:id="rId4" xr:uid="{00000000-0004-0000-0200-000003000000}"/>
  </hyperlinks>
  <pageMargins left="0.7" right="0.7" top="0.75" bottom="0.75" header="0.3" footer="0.3"/>
  <pageSetup paperSize="9" orientation="landscape" verticalDpi="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Normal="10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B24" sqref="B24"/>
    </sheetView>
  </sheetViews>
  <sheetFormatPr baseColWidth="10" defaultColWidth="11.5" defaultRowHeight="15" x14ac:dyDescent="0.2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34.332031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5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5" x14ac:dyDescent="0.2">
      <c r="A6" s="114"/>
      <c r="B6" s="115"/>
      <c r="C6" s="114"/>
      <c r="D6" s="114"/>
      <c r="E6" s="114"/>
      <c r="F6" s="114"/>
      <c r="G6" s="114"/>
      <c r="H6" s="114"/>
      <c r="I6" s="114"/>
      <c r="J6" s="114"/>
    </row>
    <row r="7" spans="1:15" ht="18" customHeight="1" x14ac:dyDescent="0.2">
      <c r="A7" s="116" t="s">
        <v>127</v>
      </c>
      <c r="B7" s="130" t="str">
        <f>'Fiche Générale'!B2</f>
        <v>Médecine</v>
      </c>
      <c r="C7" s="118" t="s">
        <v>128</v>
      </c>
      <c r="D7" s="119"/>
      <c r="E7" s="124" t="str">
        <f>'Fiche Générale'!B3</f>
        <v>Master et Diplôme d'Etat d'infirmière de bloc opératoire</v>
      </c>
      <c r="F7" s="125"/>
      <c r="G7" s="117" t="s">
        <v>129</v>
      </c>
      <c r="H7" s="133" t="str">
        <f>'Fiche Générale'!B4</f>
        <v>MIBO-180</v>
      </c>
      <c r="I7" s="133"/>
      <c r="J7" s="133"/>
    </row>
    <row r="8" spans="1:15" ht="18" customHeight="1" x14ac:dyDescent="0.2">
      <c r="A8" s="116"/>
      <c r="B8" s="131"/>
      <c r="C8" s="120"/>
      <c r="D8" s="121"/>
      <c r="E8" s="126"/>
      <c r="F8" s="127"/>
      <c r="G8" s="117"/>
      <c r="H8" s="133"/>
      <c r="I8" s="133"/>
      <c r="J8" s="133"/>
    </row>
    <row r="9" spans="1:15" ht="18" customHeight="1" x14ac:dyDescent="0.2">
      <c r="A9" s="116"/>
      <c r="B9" s="132"/>
      <c r="C9" s="122"/>
      <c r="D9" s="123"/>
      <c r="E9" s="128"/>
      <c r="F9" s="129"/>
      <c r="G9" s="117"/>
      <c r="H9" s="133"/>
      <c r="I9" s="133"/>
      <c r="J9" s="133"/>
    </row>
    <row r="11" spans="1:15" x14ac:dyDescent="0.2">
      <c r="A11" s="109" t="s">
        <v>130</v>
      </c>
      <c r="B11" s="71" t="s">
        <v>258</v>
      </c>
      <c r="C11" s="109" t="s">
        <v>131</v>
      </c>
      <c r="D11" s="109"/>
      <c r="E11" s="109" t="s">
        <v>213</v>
      </c>
      <c r="F11" s="109"/>
      <c r="G11" s="109" t="s">
        <v>173</v>
      </c>
      <c r="H11" s="65">
        <f>Calcul!A7</f>
        <v>1210</v>
      </c>
      <c r="I11" s="65"/>
    </row>
    <row r="12" spans="1:15" x14ac:dyDescent="0.2">
      <c r="A12" s="109"/>
      <c r="B12" s="74"/>
      <c r="C12" s="109"/>
      <c r="D12" s="109"/>
      <c r="E12" s="109"/>
      <c r="F12" s="109"/>
      <c r="G12" s="109"/>
      <c r="H12" s="65"/>
      <c r="I12" s="65"/>
    </row>
    <row r="13" spans="1:15" x14ac:dyDescent="0.2">
      <c r="A13" s="109" t="s">
        <v>132</v>
      </c>
      <c r="B13" s="65" t="s">
        <v>101</v>
      </c>
      <c r="C13" s="110" t="s">
        <v>133</v>
      </c>
      <c r="D13" s="111"/>
      <c r="E13" s="109" t="s">
        <v>245</v>
      </c>
      <c r="F13" s="109"/>
      <c r="G13" s="109" t="s">
        <v>134</v>
      </c>
      <c r="H13" s="65">
        <f>Calcul!A20</f>
        <v>1210</v>
      </c>
      <c r="I13" s="65"/>
    </row>
    <row r="14" spans="1:15" x14ac:dyDescent="0.2">
      <c r="A14" s="109"/>
      <c r="B14" s="65"/>
      <c r="C14" s="112"/>
      <c r="D14" s="113"/>
      <c r="E14" s="109"/>
      <c r="F14" s="109"/>
      <c r="G14" s="109"/>
      <c r="H14" s="65"/>
      <c r="I14" s="65"/>
    </row>
    <row r="15" spans="1:15" x14ac:dyDescent="0.2">
      <c r="I15" s="16"/>
      <c r="J15" s="16"/>
      <c r="K15" s="16"/>
      <c r="L15" s="16"/>
      <c r="M15" s="16"/>
      <c r="N15" s="16"/>
    </row>
    <row r="16" spans="1:15" ht="49.25" customHeight="1" x14ac:dyDescent="0.2">
      <c r="A16" s="3" t="s">
        <v>135</v>
      </c>
      <c r="B16" s="3" t="s">
        <v>136</v>
      </c>
      <c r="C16" s="3" t="s">
        <v>3</v>
      </c>
      <c r="D16" s="3" t="s">
        <v>137</v>
      </c>
      <c r="E16" s="3" t="s">
        <v>6</v>
      </c>
      <c r="F16" s="3" t="s">
        <v>5</v>
      </c>
      <c r="G16" s="3" t="s">
        <v>138</v>
      </c>
      <c r="H16" s="3" t="s">
        <v>41</v>
      </c>
      <c r="I16" s="3" t="s">
        <v>100</v>
      </c>
      <c r="J16" s="3" t="s">
        <v>105</v>
      </c>
      <c r="K16" s="3" t="s">
        <v>106</v>
      </c>
      <c r="L16" s="3" t="s">
        <v>139</v>
      </c>
      <c r="M16" s="3" t="s">
        <v>4</v>
      </c>
      <c r="N16" s="3" t="s">
        <v>140</v>
      </c>
      <c r="O16" s="4" t="s">
        <v>141</v>
      </c>
    </row>
    <row r="17" spans="1:15" ht="43.25" customHeight="1" x14ac:dyDescent="0.2">
      <c r="A17" s="21" t="s">
        <v>186</v>
      </c>
      <c r="B17" s="5" t="s">
        <v>187</v>
      </c>
      <c r="C17" s="21" t="s">
        <v>9</v>
      </c>
      <c r="D17" s="21">
        <v>2</v>
      </c>
      <c r="E17" s="5" t="s">
        <v>12</v>
      </c>
      <c r="F17" s="5" t="s">
        <v>11</v>
      </c>
      <c r="G17" s="5"/>
      <c r="H17" s="21"/>
      <c r="I17" s="21">
        <v>50</v>
      </c>
      <c r="J17" s="21">
        <v>10</v>
      </c>
      <c r="K17" s="21"/>
      <c r="L17" s="21"/>
      <c r="M17" s="21" t="s">
        <v>10</v>
      </c>
      <c r="N17" s="21"/>
      <c r="O17" s="5"/>
    </row>
    <row r="18" spans="1:15" ht="43.25" customHeight="1" x14ac:dyDescent="0.2">
      <c r="A18" s="21" t="s">
        <v>188</v>
      </c>
      <c r="B18" s="5" t="s">
        <v>189</v>
      </c>
      <c r="C18" s="21" t="s">
        <v>9</v>
      </c>
      <c r="D18" s="21">
        <v>7</v>
      </c>
      <c r="E18" s="5" t="s">
        <v>12</v>
      </c>
      <c r="F18" s="5" t="s">
        <v>11</v>
      </c>
      <c r="G18" s="5"/>
      <c r="H18" s="21"/>
      <c r="I18" s="21">
        <v>175</v>
      </c>
      <c r="J18" s="21">
        <v>35</v>
      </c>
      <c r="K18" s="21"/>
      <c r="L18" s="21"/>
      <c r="M18" s="21" t="s">
        <v>10</v>
      </c>
      <c r="N18" s="5"/>
      <c r="O18" s="5"/>
    </row>
    <row r="19" spans="1:15" ht="43.25" customHeight="1" x14ac:dyDescent="0.2">
      <c r="A19" s="21" t="s">
        <v>190</v>
      </c>
      <c r="B19" s="5" t="s">
        <v>191</v>
      </c>
      <c r="C19" s="21" t="s">
        <v>9</v>
      </c>
      <c r="D19" s="21">
        <v>3</v>
      </c>
      <c r="E19" s="5" t="s">
        <v>12</v>
      </c>
      <c r="F19" s="5" t="s">
        <v>11</v>
      </c>
      <c r="G19" s="5"/>
      <c r="H19" s="21"/>
      <c r="I19" s="21">
        <v>75</v>
      </c>
      <c r="J19" s="21">
        <v>15</v>
      </c>
      <c r="K19" s="21"/>
      <c r="L19" s="21"/>
      <c r="M19" s="21" t="s">
        <v>10</v>
      </c>
      <c r="N19" s="5"/>
      <c r="O19" s="5"/>
    </row>
    <row r="20" spans="1:15" ht="43.25" customHeight="1" x14ac:dyDescent="0.2">
      <c r="A20" s="21" t="s">
        <v>192</v>
      </c>
      <c r="B20" s="51" t="s">
        <v>193</v>
      </c>
      <c r="C20" s="21" t="s">
        <v>9</v>
      </c>
      <c r="D20" s="21">
        <v>8</v>
      </c>
      <c r="E20" s="5" t="s">
        <v>12</v>
      </c>
      <c r="F20" s="5" t="s">
        <v>11</v>
      </c>
      <c r="G20" s="5"/>
      <c r="H20" s="21"/>
      <c r="I20" s="21">
        <v>200</v>
      </c>
      <c r="J20" s="21">
        <v>40</v>
      </c>
      <c r="K20" s="21"/>
      <c r="L20" s="21"/>
      <c r="M20" s="21" t="s">
        <v>10</v>
      </c>
      <c r="N20" s="5"/>
      <c r="O20" s="5"/>
    </row>
    <row r="21" spans="1:15" ht="43.25" customHeight="1" x14ac:dyDescent="0.2">
      <c r="A21" s="52" t="s">
        <v>194</v>
      </c>
      <c r="B21" s="53" t="s">
        <v>195</v>
      </c>
      <c r="C21" s="10" t="s">
        <v>9</v>
      </c>
      <c r="D21" s="10">
        <v>1</v>
      </c>
      <c r="E21" s="5" t="s">
        <v>12</v>
      </c>
      <c r="F21" s="5" t="s">
        <v>11</v>
      </c>
      <c r="G21" s="6"/>
      <c r="H21" s="21"/>
      <c r="I21" s="10">
        <v>30</v>
      </c>
      <c r="J21" s="10"/>
      <c r="K21" s="10"/>
      <c r="L21" s="10" t="s">
        <v>244</v>
      </c>
      <c r="M21" s="10" t="s">
        <v>10</v>
      </c>
      <c r="N21" s="5"/>
      <c r="O21" s="6"/>
    </row>
    <row r="22" spans="1:15" ht="43.25" customHeight="1" x14ac:dyDescent="0.2">
      <c r="A22" s="52" t="s">
        <v>196</v>
      </c>
      <c r="B22" s="53" t="s">
        <v>253</v>
      </c>
      <c r="C22" s="10" t="s">
        <v>9</v>
      </c>
      <c r="D22" s="10">
        <v>9</v>
      </c>
      <c r="E22" s="5" t="s">
        <v>12</v>
      </c>
      <c r="F22" s="5" t="s">
        <v>11</v>
      </c>
      <c r="G22" s="6"/>
      <c r="H22" s="21"/>
      <c r="I22" s="10"/>
      <c r="J22" s="10"/>
      <c r="K22" s="10"/>
      <c r="L22" s="10"/>
      <c r="M22" s="10"/>
      <c r="N22" s="5"/>
      <c r="O22" s="6"/>
    </row>
    <row r="23" spans="1:15" ht="43.25" customHeight="1" x14ac:dyDescent="0.2">
      <c r="A23" s="21" t="s">
        <v>257</v>
      </c>
      <c r="B23" s="27" t="s">
        <v>197</v>
      </c>
      <c r="C23" s="21" t="s">
        <v>16</v>
      </c>
      <c r="D23" s="21"/>
      <c r="E23" s="5" t="s">
        <v>12</v>
      </c>
      <c r="F23" s="5" t="s">
        <v>11</v>
      </c>
      <c r="G23" s="5"/>
      <c r="H23" s="21"/>
      <c r="I23" s="21"/>
      <c r="J23" s="21"/>
      <c r="K23" s="21">
        <v>105</v>
      </c>
      <c r="L23" s="21"/>
      <c r="M23" s="21"/>
      <c r="N23" s="5"/>
      <c r="O23" s="5" t="s">
        <v>198</v>
      </c>
    </row>
    <row r="24" spans="1:15" ht="43.25" customHeight="1" x14ac:dyDescent="0.2">
      <c r="A24" s="21" t="s">
        <v>257</v>
      </c>
      <c r="B24" s="27" t="s">
        <v>260</v>
      </c>
      <c r="C24" s="21" t="s">
        <v>16</v>
      </c>
      <c r="D24" s="21"/>
      <c r="E24" s="5" t="s">
        <v>12</v>
      </c>
      <c r="F24" s="5" t="s">
        <v>11</v>
      </c>
      <c r="G24" s="5"/>
      <c r="H24" s="21"/>
      <c r="I24" s="21"/>
      <c r="J24" s="21"/>
      <c r="K24" s="21">
        <v>35</v>
      </c>
      <c r="L24" s="21"/>
      <c r="M24" s="21"/>
      <c r="N24" s="5"/>
      <c r="O24" s="5" t="s">
        <v>198</v>
      </c>
    </row>
    <row r="25" spans="1:15" ht="43.25" customHeight="1" x14ac:dyDescent="0.2">
      <c r="A25" s="21" t="s">
        <v>257</v>
      </c>
      <c r="B25" s="27" t="s">
        <v>199</v>
      </c>
      <c r="C25" s="21" t="s">
        <v>16</v>
      </c>
      <c r="D25" s="21"/>
      <c r="E25" s="5" t="s">
        <v>12</v>
      </c>
      <c r="F25" s="5" t="s">
        <v>11</v>
      </c>
      <c r="G25" s="5"/>
      <c r="H25" s="21"/>
      <c r="I25" s="21"/>
      <c r="J25" s="21"/>
      <c r="K25" s="21">
        <v>35</v>
      </c>
      <c r="L25" s="21"/>
      <c r="M25" s="21"/>
      <c r="N25" s="5"/>
      <c r="O25" s="5" t="s">
        <v>198</v>
      </c>
    </row>
    <row r="26" spans="1:15" ht="43.25" customHeight="1" x14ac:dyDescent="0.2">
      <c r="A26" s="21" t="s">
        <v>257</v>
      </c>
      <c r="B26" s="27" t="s">
        <v>200</v>
      </c>
      <c r="C26" s="21" t="s">
        <v>16</v>
      </c>
      <c r="D26" s="21"/>
      <c r="E26" s="5" t="s">
        <v>12</v>
      </c>
      <c r="F26" s="5" t="s">
        <v>11</v>
      </c>
      <c r="G26" s="5"/>
      <c r="H26" s="21"/>
      <c r="I26" s="21"/>
      <c r="J26" s="21"/>
      <c r="K26" s="21">
        <v>70</v>
      </c>
      <c r="L26" s="21"/>
      <c r="M26" s="21"/>
      <c r="N26" s="5"/>
      <c r="O26" s="5" t="s">
        <v>198</v>
      </c>
    </row>
    <row r="27" spans="1:15" ht="43.25" customHeight="1" x14ac:dyDescent="0.2">
      <c r="A27" s="21" t="s">
        <v>257</v>
      </c>
      <c r="B27" s="27" t="s">
        <v>201</v>
      </c>
      <c r="C27" s="21" t="s">
        <v>16</v>
      </c>
      <c r="D27" s="21"/>
      <c r="E27" s="5" t="s">
        <v>12</v>
      </c>
      <c r="F27" s="5" t="s">
        <v>11</v>
      </c>
      <c r="G27" s="5"/>
      <c r="H27" s="21"/>
      <c r="I27" s="21"/>
      <c r="J27" s="21"/>
      <c r="K27" s="21">
        <v>70</v>
      </c>
      <c r="L27" s="21"/>
      <c r="M27" s="21"/>
      <c r="N27" s="5"/>
      <c r="O27" s="5" t="s">
        <v>198</v>
      </c>
    </row>
    <row r="28" spans="1:15" ht="43.25" customHeight="1" x14ac:dyDescent="0.2">
      <c r="A28" s="24"/>
      <c r="B28" s="27"/>
      <c r="C28" s="21"/>
      <c r="D28" s="21"/>
      <c r="E28" s="21"/>
      <c r="F28" s="21"/>
      <c r="G28" s="21"/>
      <c r="H28" s="21"/>
      <c r="I28" s="13"/>
      <c r="J28" s="21"/>
      <c r="K28" s="21"/>
      <c r="L28" s="21"/>
      <c r="M28" s="21"/>
      <c r="N28" s="5"/>
      <c r="O28" s="5"/>
    </row>
    <row r="29" spans="1:15" ht="43.25" customHeight="1" x14ac:dyDescent="0.2">
      <c r="A29" s="24"/>
      <c r="B29" s="27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5"/>
      <c r="O29" s="5"/>
    </row>
    <row r="30" spans="1:15" ht="43.25" customHeight="1" x14ac:dyDescent="0.2">
      <c r="A30" s="24"/>
      <c r="B30" s="2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5"/>
      <c r="O30" s="5"/>
    </row>
    <row r="31" spans="1:15" ht="43.25" customHeight="1" x14ac:dyDescent="0.2">
      <c r="A31" s="24"/>
      <c r="B31" s="27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5"/>
      <c r="O31" s="5"/>
    </row>
    <row r="32" spans="1:15" ht="43.25" customHeight="1" x14ac:dyDescent="0.2">
      <c r="A32" s="24"/>
      <c r="B32" s="2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5"/>
      <c r="O32" s="5"/>
    </row>
    <row r="33" spans="1:15" ht="43.25" customHeight="1" x14ac:dyDescent="0.2">
      <c r="A33" s="24"/>
      <c r="B33" s="2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5"/>
      <c r="O33" s="5"/>
    </row>
    <row r="34" spans="1:15" ht="43.25" customHeight="1" x14ac:dyDescent="0.2">
      <c r="A34" s="24"/>
      <c r="B34" s="2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5"/>
      <c r="O34" s="5"/>
    </row>
    <row r="35" spans="1:15" ht="43.25" customHeight="1" x14ac:dyDescent="0.2">
      <c r="A35" s="24"/>
      <c r="B35" s="2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5"/>
      <c r="O35" s="5"/>
    </row>
    <row r="36" spans="1:15" ht="43.25" customHeight="1" x14ac:dyDescent="0.2">
      <c r="A36" s="24"/>
      <c r="B36" s="2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5"/>
      <c r="O36" s="5"/>
    </row>
    <row r="37" spans="1:15" ht="43.25" customHeight="1" x14ac:dyDescent="0.2">
      <c r="A37" s="24"/>
      <c r="B37" s="2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5"/>
      <c r="O37" s="5"/>
    </row>
    <row r="38" spans="1:15" ht="43.25" customHeight="1" x14ac:dyDescent="0.2">
      <c r="A38" s="24"/>
      <c r="B38" s="27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"/>
      <c r="O38" s="5"/>
    </row>
    <row r="39" spans="1:15" ht="43.25" customHeight="1" x14ac:dyDescent="0.2">
      <c r="A39" s="24"/>
      <c r="B39" s="2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"/>
      <c r="O39" s="5"/>
    </row>
    <row r="40" spans="1:15" ht="43.25" customHeight="1" x14ac:dyDescent="0.2">
      <c r="A40" s="24"/>
      <c r="B40" s="27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5"/>
      <c r="O40" s="5"/>
    </row>
    <row r="41" spans="1:15" ht="43.25" customHeight="1" x14ac:dyDescent="0.2">
      <c r="A41" s="24"/>
      <c r="B41" s="2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5"/>
      <c r="O41" s="5"/>
    </row>
    <row r="42" spans="1:15" ht="43.25" customHeight="1" x14ac:dyDescent="0.2">
      <c r="A42" s="24"/>
      <c r="B42" s="2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5"/>
      <c r="O42" s="5"/>
    </row>
    <row r="43" spans="1:15" ht="43.25" customHeight="1" x14ac:dyDescent="0.25">
      <c r="A43" s="25"/>
      <c r="B43" s="2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7"/>
      <c r="O43" s="7"/>
    </row>
    <row r="44" spans="1:15" ht="43.25" customHeight="1" x14ac:dyDescent="0.25">
      <c r="A44" s="25"/>
      <c r="B44" s="2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7"/>
      <c r="O44" s="7"/>
    </row>
    <row r="45" spans="1:15" ht="43.25" customHeight="1" x14ac:dyDescent="0.25">
      <c r="A45" s="25"/>
      <c r="B45" s="2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"/>
      <c r="O45" s="7"/>
    </row>
    <row r="46" spans="1:15" ht="43.25" customHeight="1" x14ac:dyDescent="0.25">
      <c r="A46" s="25"/>
      <c r="B46" s="2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"/>
      <c r="O46" s="7"/>
    </row>
    <row r="47" spans="1:15" ht="43.25" customHeight="1" x14ac:dyDescent="0.25">
      <c r="A47" s="25"/>
      <c r="B47" s="2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7"/>
      <c r="O47" s="7"/>
    </row>
    <row r="48" spans="1:15" ht="43.25" customHeight="1" x14ac:dyDescent="0.25">
      <c r="A48" s="25"/>
      <c r="B48" s="28"/>
      <c r="C48" s="21"/>
      <c r="D48" s="21"/>
      <c r="E48" s="21"/>
      <c r="F48" s="21"/>
      <c r="G48" s="21"/>
      <c r="H48" s="21"/>
      <c r="I48" s="13"/>
      <c r="J48" s="13"/>
      <c r="K48" s="21"/>
      <c r="L48" s="21"/>
      <c r="M48" s="21"/>
      <c r="N48" s="7"/>
      <c r="O48" s="7"/>
    </row>
    <row r="49" spans="1:15" ht="43.25" customHeight="1" x14ac:dyDescent="0.25">
      <c r="A49" s="25"/>
      <c r="B49" s="2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"/>
      <c r="O49" s="7"/>
    </row>
    <row r="50" spans="1:15" ht="43.25" customHeight="1" x14ac:dyDescent="0.25">
      <c r="A50" s="25"/>
      <c r="B50" s="2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7"/>
      <c r="O50" s="7"/>
    </row>
    <row r="51" spans="1:15" ht="43.25" customHeight="1" x14ac:dyDescent="0.25">
      <c r="A51" s="26"/>
      <c r="B51" s="2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8"/>
      <c r="O51" s="8"/>
    </row>
    <row r="52" spans="1:15" ht="43.25" customHeight="1" x14ac:dyDescent="0.25">
      <c r="A52" s="25"/>
      <c r="B52" s="28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"/>
      <c r="O52" s="7"/>
    </row>
    <row r="53" spans="1:15" ht="43.25" customHeight="1" x14ac:dyDescent="0.25">
      <c r="A53" s="25"/>
      <c r="B53" s="28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"/>
      <c r="O53" s="7"/>
    </row>
    <row r="54" spans="1:15" ht="43.25" customHeight="1" x14ac:dyDescent="0.25">
      <c r="A54" s="25"/>
      <c r="B54" s="28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"/>
      <c r="O54" s="7"/>
    </row>
    <row r="55" spans="1:15" ht="43.25" customHeight="1" x14ac:dyDescent="0.25">
      <c r="A55" s="25"/>
      <c r="B55" s="28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7"/>
      <c r="O55" s="7"/>
    </row>
    <row r="56" spans="1:15" ht="43.25" customHeight="1" x14ac:dyDescent="0.25">
      <c r="A56" s="25"/>
      <c r="B56" s="28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7"/>
      <c r="O56" s="7"/>
    </row>
    <row r="57" spans="1:15" ht="43.25" customHeight="1" x14ac:dyDescent="0.25">
      <c r="A57" s="25"/>
      <c r="B57" s="28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7"/>
      <c r="O57" s="7"/>
    </row>
    <row r="58" spans="1:15" ht="43.25" customHeight="1" x14ac:dyDescent="0.25">
      <c r="A58" s="25"/>
      <c r="B58" s="2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7"/>
      <c r="O58" s="7"/>
    </row>
    <row r="59" spans="1:15" ht="43.25" customHeight="1" x14ac:dyDescent="0.25">
      <c r="A59" s="25"/>
      <c r="B59" s="28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7"/>
      <c r="O59" s="7"/>
    </row>
    <row r="60" spans="1:15" ht="43.25" customHeight="1" x14ac:dyDescent="0.25">
      <c r="A60" s="25"/>
      <c r="B60" s="28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7"/>
      <c r="O60" s="7"/>
    </row>
    <row r="61" spans="1:15" ht="43.25" customHeight="1" x14ac:dyDescent="0.25">
      <c r="A61" s="25"/>
      <c r="B61" s="2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7"/>
      <c r="O61" s="7"/>
    </row>
    <row r="62" spans="1:15" ht="43.25" customHeight="1" x14ac:dyDescent="0.25">
      <c r="A62" s="25"/>
      <c r="B62" s="2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7"/>
      <c r="O62" s="7"/>
    </row>
    <row r="63" spans="1:15" ht="43.25" customHeight="1" x14ac:dyDescent="0.25">
      <c r="A63" s="25"/>
      <c r="B63" s="2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7"/>
      <c r="O63" s="7"/>
    </row>
    <row r="64" spans="1:15" ht="43.25" customHeight="1" x14ac:dyDescent="0.25">
      <c r="A64" s="25"/>
      <c r="B64" s="2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7"/>
      <c r="O64" s="7"/>
    </row>
    <row r="65" spans="1:15" ht="43.25" customHeight="1" x14ac:dyDescent="0.25">
      <c r="A65" s="25"/>
      <c r="B65" s="2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7"/>
      <c r="O65" s="7"/>
    </row>
    <row r="66" spans="1:15" ht="43.25" customHeight="1" x14ac:dyDescent="0.25">
      <c r="A66" s="25"/>
      <c r="B66" s="2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7"/>
      <c r="O66" s="7"/>
    </row>
    <row r="67" spans="1:15" ht="43.25" customHeight="1" x14ac:dyDescent="0.25">
      <c r="A67" s="25"/>
      <c r="B67" s="2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7"/>
      <c r="O67" s="7"/>
    </row>
    <row r="68" spans="1:15" ht="43.25" customHeight="1" x14ac:dyDescent="0.25">
      <c r="A68" s="25"/>
      <c r="B68" s="2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7"/>
      <c r="O68" s="7"/>
    </row>
    <row r="69" spans="1:15" ht="43.25" customHeight="1" x14ac:dyDescent="0.25">
      <c r="A69" s="25"/>
      <c r="B69" s="28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7"/>
      <c r="O69" s="7"/>
    </row>
    <row r="70" spans="1:15" ht="43.25" customHeight="1" x14ac:dyDescent="0.25">
      <c r="A70" s="25"/>
      <c r="B70" s="2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7"/>
      <c r="O70" s="7"/>
    </row>
    <row r="71" spans="1:15" ht="43.25" customHeight="1" x14ac:dyDescent="0.25">
      <c r="A71" s="25"/>
      <c r="B71" s="28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7"/>
      <c r="O71" s="7"/>
    </row>
    <row r="72" spans="1:15" ht="43.25" customHeight="1" x14ac:dyDescent="0.25">
      <c r="A72" s="25"/>
      <c r="B72" s="28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7"/>
      <c r="O72" s="7"/>
    </row>
    <row r="73" spans="1:15" ht="43.25" customHeight="1" x14ac:dyDescent="0.25">
      <c r="A73" s="25"/>
      <c r="B73" s="28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7"/>
      <c r="O73" s="7"/>
    </row>
    <row r="74" spans="1:15" ht="43.25" customHeight="1" x14ac:dyDescent="0.25">
      <c r="A74" s="25"/>
      <c r="B74" s="28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7"/>
      <c r="O74" s="7"/>
    </row>
    <row r="75" spans="1:15" ht="43.25" customHeight="1" x14ac:dyDescent="0.25">
      <c r="A75" s="25"/>
      <c r="B75" s="28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7"/>
      <c r="O75" s="7"/>
    </row>
    <row r="76" spans="1:15" ht="43.25" customHeight="1" x14ac:dyDescent="0.25">
      <c r="A76" s="25"/>
      <c r="B76" s="28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7"/>
      <c r="O76" s="7"/>
    </row>
    <row r="77" spans="1:15" ht="43.25" customHeight="1" x14ac:dyDescent="0.25">
      <c r="A77" s="25"/>
      <c r="B77" s="28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7"/>
      <c r="O77" s="7"/>
    </row>
    <row r="78" spans="1:15" ht="43.25" customHeight="1" x14ac:dyDescent="0.25">
      <c r="A78" s="25"/>
      <c r="B78" s="28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7"/>
      <c r="O78" s="7"/>
    </row>
    <row r="79" spans="1:15" ht="43.25" customHeight="1" x14ac:dyDescent="0.25">
      <c r="A79" s="25"/>
      <c r="B79" s="28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7"/>
      <c r="O79" s="7"/>
    </row>
    <row r="80" spans="1:15" ht="43.25" customHeight="1" x14ac:dyDescent="0.25">
      <c r="A80" s="25"/>
      <c r="B80" s="28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7"/>
      <c r="O80" s="7"/>
    </row>
    <row r="81" spans="1:15" ht="43.25" customHeight="1" x14ac:dyDescent="0.25">
      <c r="A81" s="25"/>
      <c r="B81" s="28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7"/>
      <c r="O81" s="7"/>
    </row>
    <row r="82" spans="1:15" ht="43.25" customHeight="1" x14ac:dyDescent="0.25">
      <c r="A82" s="25"/>
      <c r="B82" s="28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7"/>
      <c r="O82" s="7"/>
    </row>
    <row r="83" spans="1:15" ht="43.25" customHeight="1" x14ac:dyDescent="0.25">
      <c r="A83" s="25"/>
      <c r="B83" s="28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7"/>
      <c r="O83" s="7"/>
    </row>
    <row r="84" spans="1:15" ht="43.25" customHeight="1" x14ac:dyDescent="0.25">
      <c r="A84" s="25"/>
      <c r="B84" s="28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7"/>
      <c r="O84" s="7"/>
    </row>
    <row r="85" spans="1:15" ht="43.25" customHeight="1" x14ac:dyDescent="0.25">
      <c r="A85" s="25"/>
      <c r="B85" s="28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7"/>
      <c r="O85" s="7"/>
    </row>
    <row r="86" spans="1:15" ht="43.25" customHeight="1" x14ac:dyDescent="0.25">
      <c r="A86" s="25"/>
      <c r="B86" s="28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7"/>
      <c r="O86" s="7"/>
    </row>
    <row r="87" spans="1:15" ht="43.25" customHeight="1" x14ac:dyDescent="0.25">
      <c r="A87" s="25"/>
      <c r="B87" s="28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7"/>
      <c r="O87" s="7"/>
    </row>
    <row r="88" spans="1:15" ht="43.25" customHeight="1" x14ac:dyDescent="0.25">
      <c r="A88" s="25"/>
      <c r="B88" s="2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7"/>
      <c r="O88" s="7"/>
    </row>
    <row r="89" spans="1:15" ht="43.25" customHeight="1" x14ac:dyDescent="0.25">
      <c r="A89" s="25"/>
      <c r="B89" s="2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7"/>
      <c r="O89" s="7"/>
    </row>
    <row r="90" spans="1:15" ht="43.25" customHeight="1" x14ac:dyDescent="0.25">
      <c r="A90" s="25"/>
      <c r="B90" s="2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7"/>
      <c r="O90" s="7"/>
    </row>
    <row r="91" spans="1:15" ht="43.25" customHeight="1" x14ac:dyDescent="0.25">
      <c r="A91" s="25"/>
      <c r="B91" s="2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7"/>
      <c r="O91" s="7"/>
    </row>
    <row r="92" spans="1:15" ht="43.25" customHeight="1" x14ac:dyDescent="0.25">
      <c r="A92" s="25"/>
      <c r="B92" s="2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7"/>
      <c r="O92" s="7"/>
    </row>
    <row r="93" spans="1:15" ht="43.25" customHeight="1" x14ac:dyDescent="0.25">
      <c r="A93" s="25"/>
      <c r="B93" s="2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7"/>
      <c r="O93" s="7"/>
    </row>
    <row r="94" spans="1:15" ht="43.25" customHeight="1" x14ac:dyDescent="0.25">
      <c r="A94" s="25"/>
      <c r="B94" s="2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7"/>
      <c r="O94" s="7"/>
    </row>
    <row r="95" spans="1:15" ht="43.25" customHeight="1" x14ac:dyDescent="0.25">
      <c r="A95" s="25"/>
      <c r="B95" s="2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7"/>
      <c r="O95" s="7"/>
    </row>
    <row r="96" spans="1:15" ht="43.25" customHeight="1" x14ac:dyDescent="0.25">
      <c r="A96" s="25"/>
      <c r="B96" s="2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7"/>
      <c r="O96" s="7"/>
    </row>
    <row r="97" spans="1:15" ht="43.25" customHeight="1" x14ac:dyDescent="0.25">
      <c r="A97" s="25"/>
      <c r="B97" s="2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7"/>
      <c r="O97" s="7"/>
    </row>
    <row r="98" spans="1:15" ht="43.25" customHeight="1" x14ac:dyDescent="0.25">
      <c r="A98" s="25"/>
      <c r="B98" s="2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7"/>
      <c r="O98" s="7"/>
    </row>
    <row r="99" spans="1:15" ht="43.25" customHeight="1" x14ac:dyDescent="0.25">
      <c r="A99" s="25"/>
      <c r="B99" s="2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7"/>
      <c r="O99" s="7"/>
    </row>
    <row r="100" spans="1:15" ht="43.25" customHeight="1" x14ac:dyDescent="0.25">
      <c r="A100" s="25"/>
      <c r="B100" s="2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7"/>
      <c r="O100" s="7"/>
    </row>
    <row r="101" spans="1:15" ht="43.25" customHeight="1" x14ac:dyDescent="0.25">
      <c r="A101" s="25"/>
      <c r="B101" s="2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7"/>
      <c r="O101" s="7"/>
    </row>
    <row r="102" spans="1:15" ht="43.25" customHeight="1" x14ac:dyDescent="0.25">
      <c r="A102" s="25"/>
      <c r="B102" s="28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7"/>
      <c r="O102" s="7"/>
    </row>
    <row r="103" spans="1:15" ht="43.25" customHeight="1" x14ac:dyDescent="0.25">
      <c r="A103" s="25"/>
      <c r="B103" s="28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7"/>
      <c r="O103" s="7"/>
    </row>
    <row r="104" spans="1:15" ht="43.25" customHeight="1" x14ac:dyDescent="0.25">
      <c r="A104" s="25"/>
      <c r="B104" s="28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7"/>
      <c r="O104" s="7"/>
    </row>
    <row r="105" spans="1:15" ht="43.25" customHeight="1" x14ac:dyDescent="0.25">
      <c r="A105" s="25"/>
      <c r="B105" s="28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7"/>
      <c r="O105" s="7"/>
    </row>
    <row r="106" spans="1:15" ht="43.25" customHeight="1" x14ac:dyDescent="0.25">
      <c r="A106" s="25"/>
      <c r="B106" s="28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7"/>
      <c r="O106" s="7"/>
    </row>
    <row r="107" spans="1:15" ht="43.25" customHeight="1" x14ac:dyDescent="0.25">
      <c r="A107" s="25"/>
      <c r="B107" s="28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7"/>
      <c r="O107" s="7"/>
    </row>
    <row r="108" spans="1:15" ht="43.25" customHeight="1" x14ac:dyDescent="0.25">
      <c r="A108" s="25"/>
      <c r="B108" s="28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7"/>
      <c r="O108" s="7"/>
    </row>
    <row r="109" spans="1:15" ht="43.25" customHeight="1" x14ac:dyDescent="0.25">
      <c r="A109" s="25"/>
      <c r="B109" s="28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7"/>
      <c r="O109" s="7"/>
    </row>
    <row r="110" spans="1:15" ht="43.25" customHeight="1" x14ac:dyDescent="0.25">
      <c r="A110" s="25"/>
      <c r="B110" s="28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7"/>
      <c r="O110" s="7"/>
    </row>
    <row r="111" spans="1:15" ht="43.25" customHeight="1" x14ac:dyDescent="0.25">
      <c r="A111" s="25"/>
      <c r="B111" s="28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7"/>
      <c r="O111" s="7"/>
    </row>
    <row r="112" spans="1:15" ht="43.25" customHeight="1" x14ac:dyDescent="0.25">
      <c r="A112" s="25"/>
      <c r="B112" s="28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7"/>
      <c r="O112" s="7"/>
    </row>
    <row r="113" spans="1:15" ht="43.25" customHeight="1" x14ac:dyDescent="0.25">
      <c r="A113" s="25"/>
      <c r="B113" s="28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7"/>
      <c r="O113" s="7"/>
    </row>
    <row r="114" spans="1:15" ht="43.25" customHeight="1" x14ac:dyDescent="0.25">
      <c r="A114" s="25"/>
      <c r="B114" s="28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7"/>
      <c r="O114" s="7"/>
    </row>
    <row r="115" spans="1:15" ht="43.25" customHeight="1" x14ac:dyDescent="0.25">
      <c r="A115" s="25"/>
      <c r="B115" s="28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7"/>
      <c r="O115" s="7"/>
    </row>
    <row r="116" spans="1:15" ht="43.25" customHeight="1" x14ac:dyDescent="0.25">
      <c r="A116" s="25"/>
      <c r="B116" s="28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7"/>
      <c r="O116" s="7"/>
    </row>
    <row r="117" spans="1:15" ht="43.25" customHeight="1" x14ac:dyDescent="0.25">
      <c r="A117" s="25"/>
      <c r="B117" s="28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7"/>
      <c r="O117" s="7"/>
    </row>
    <row r="118" spans="1:15" ht="43.25" customHeight="1" x14ac:dyDescent="0.25">
      <c r="A118" s="25"/>
      <c r="B118" s="28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7"/>
      <c r="O118" s="7"/>
    </row>
    <row r="119" spans="1:15" ht="43.25" customHeight="1" x14ac:dyDescent="0.25">
      <c r="A119" s="25"/>
      <c r="B119" s="28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7"/>
      <c r="O119" s="7"/>
    </row>
    <row r="120" spans="1:15" ht="43.25" customHeight="1" x14ac:dyDescent="0.25">
      <c r="A120" s="25"/>
      <c r="B120" s="28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7"/>
      <c r="O120" s="7"/>
    </row>
    <row r="121" spans="1:15" ht="43.25" customHeight="1" x14ac:dyDescent="0.25">
      <c r="A121" s="25"/>
      <c r="B121" s="28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7"/>
      <c r="O121" s="7"/>
    </row>
    <row r="122" spans="1:15" ht="43.25" customHeight="1" x14ac:dyDescent="0.25">
      <c r="A122" s="25"/>
      <c r="B122" s="28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7"/>
      <c r="O122" s="7"/>
    </row>
    <row r="123" spans="1:15" ht="43.25" customHeight="1" x14ac:dyDescent="0.25">
      <c r="A123" s="25"/>
      <c r="B123" s="28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7"/>
      <c r="O123" s="7"/>
    </row>
    <row r="124" spans="1:15" ht="43.25" customHeight="1" x14ac:dyDescent="0.25">
      <c r="A124" s="25"/>
      <c r="B124" s="28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7"/>
      <c r="O124" s="7"/>
    </row>
    <row r="125" spans="1:15" ht="43.25" customHeight="1" x14ac:dyDescent="0.25">
      <c r="A125" s="25"/>
      <c r="B125" s="28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7"/>
      <c r="O125" s="7"/>
    </row>
    <row r="126" spans="1:15" ht="43.25" customHeight="1" x14ac:dyDescent="0.25">
      <c r="A126" s="25"/>
      <c r="B126" s="28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7"/>
      <c r="O126" s="7"/>
    </row>
    <row r="127" spans="1:15" ht="43.25" customHeight="1" x14ac:dyDescent="0.25">
      <c r="A127" s="25"/>
      <c r="B127" s="28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7"/>
      <c r="O127" s="7"/>
    </row>
    <row r="128" spans="1:15" ht="43.25" customHeight="1" x14ac:dyDescent="0.25">
      <c r="A128" s="25"/>
      <c r="B128" s="28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7"/>
      <c r="O128" s="7"/>
    </row>
    <row r="129" spans="1:15" ht="43.25" customHeight="1" x14ac:dyDescent="0.25">
      <c r="A129" s="25"/>
      <c r="B129" s="28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7"/>
      <c r="O129" s="7"/>
    </row>
    <row r="130" spans="1:15" ht="43.25" customHeight="1" x14ac:dyDescent="0.25">
      <c r="A130" s="25"/>
      <c r="B130" s="28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7"/>
      <c r="O130" s="7"/>
    </row>
    <row r="131" spans="1:15" ht="43.25" customHeight="1" x14ac:dyDescent="0.25">
      <c r="A131" s="25"/>
      <c r="B131" s="28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7"/>
      <c r="O131" s="7"/>
    </row>
    <row r="132" spans="1:15" ht="43.25" customHeight="1" x14ac:dyDescent="0.25">
      <c r="A132" s="25"/>
      <c r="B132" s="28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7"/>
      <c r="O132" s="7"/>
    </row>
    <row r="133" spans="1:15" ht="43.25" customHeight="1" x14ac:dyDescent="0.25">
      <c r="A133" s="25"/>
      <c r="B133" s="2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7"/>
      <c r="O133" s="7"/>
    </row>
    <row r="134" spans="1:15" ht="43.25" customHeight="1" x14ac:dyDescent="0.25">
      <c r="A134" s="25"/>
      <c r="B134" s="28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7"/>
      <c r="O134" s="7"/>
    </row>
    <row r="135" spans="1:15" ht="43.25" customHeight="1" x14ac:dyDescent="0.25">
      <c r="A135" s="25"/>
      <c r="B135" s="28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7"/>
      <c r="O135" s="7"/>
    </row>
    <row r="136" spans="1:15" ht="43.25" customHeight="1" x14ac:dyDescent="0.25">
      <c r="A136" s="25"/>
      <c r="B136" s="28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7"/>
      <c r="O136" s="7"/>
    </row>
    <row r="137" spans="1:15" ht="43.25" customHeight="1" x14ac:dyDescent="0.25">
      <c r="A137" s="25"/>
      <c r="B137" s="28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7"/>
      <c r="O137" s="7"/>
    </row>
    <row r="138" spans="1:15" ht="43.25" customHeight="1" x14ac:dyDescent="0.25">
      <c r="A138" s="25"/>
      <c r="B138" s="28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7"/>
      <c r="O138" s="7"/>
    </row>
    <row r="139" spans="1:15" ht="43.25" customHeight="1" x14ac:dyDescent="0.25">
      <c r="A139" s="25"/>
      <c r="B139" s="28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7"/>
      <c r="O139" s="7"/>
    </row>
    <row r="140" spans="1:15" ht="43.25" customHeight="1" x14ac:dyDescent="0.25">
      <c r="A140" s="25"/>
      <c r="B140" s="28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7"/>
      <c r="O140" s="7"/>
    </row>
    <row r="141" spans="1:15" ht="43.25" customHeight="1" x14ac:dyDescent="0.25">
      <c r="A141" s="25"/>
      <c r="B141" s="28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7"/>
      <c r="O141" s="7"/>
    </row>
    <row r="142" spans="1:15" ht="43.25" customHeight="1" x14ac:dyDescent="0.25">
      <c r="A142" s="25"/>
      <c r="B142" s="28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7"/>
      <c r="O142" s="7"/>
    </row>
    <row r="143" spans="1:15" ht="43.25" customHeight="1" x14ac:dyDescent="0.25">
      <c r="A143" s="25"/>
      <c r="B143" s="28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7"/>
      <c r="O143" s="7"/>
    </row>
    <row r="144" spans="1:15" ht="43.25" customHeight="1" x14ac:dyDescent="0.25">
      <c r="A144" s="25"/>
      <c r="B144" s="28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7"/>
      <c r="O144" s="7"/>
    </row>
    <row r="145" spans="1:15" ht="43.25" customHeight="1" x14ac:dyDescent="0.25">
      <c r="A145" s="25"/>
      <c r="B145" s="28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7"/>
      <c r="O145" s="7"/>
    </row>
    <row r="146" spans="1:15" ht="43.25" customHeight="1" x14ac:dyDescent="0.25">
      <c r="A146" s="25"/>
      <c r="B146" s="28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7"/>
      <c r="O146" s="7"/>
    </row>
    <row r="147" spans="1:15" ht="43.25" customHeight="1" x14ac:dyDescent="0.25">
      <c r="A147" s="25"/>
      <c r="B147" s="28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7"/>
      <c r="O147" s="7"/>
    </row>
    <row r="148" spans="1:15" ht="43.25" customHeight="1" x14ac:dyDescent="0.25">
      <c r="A148" s="25"/>
      <c r="B148" s="28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7"/>
      <c r="O148" s="7"/>
    </row>
    <row r="149" spans="1:15" ht="43.25" customHeight="1" x14ac:dyDescent="0.25">
      <c r="A149" s="25"/>
      <c r="B149" s="28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7"/>
      <c r="O149" s="7"/>
    </row>
    <row r="150" spans="1:15" ht="43.25" customHeight="1" x14ac:dyDescent="0.25">
      <c r="A150" s="25"/>
      <c r="B150" s="28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7"/>
      <c r="O150" s="7"/>
    </row>
    <row r="151" spans="1:15" ht="43.25" customHeight="1" x14ac:dyDescent="0.25">
      <c r="A151" s="25"/>
      <c r="B151" s="28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7"/>
      <c r="O151" s="7"/>
    </row>
    <row r="152" spans="1:15" ht="43.25" customHeight="1" x14ac:dyDescent="0.25">
      <c r="A152" s="25"/>
      <c r="B152" s="28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7"/>
      <c r="O152" s="7"/>
    </row>
    <row r="153" spans="1:15" ht="43.25" customHeight="1" x14ac:dyDescent="0.25">
      <c r="A153" s="25"/>
      <c r="B153" s="28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7"/>
      <c r="O153" s="7"/>
    </row>
    <row r="154" spans="1:15" ht="43.25" customHeight="1" x14ac:dyDescent="0.25">
      <c r="A154" s="25"/>
      <c r="B154" s="28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7"/>
      <c r="O154" s="7"/>
    </row>
    <row r="155" spans="1:15" ht="43.25" customHeight="1" x14ac:dyDescent="0.25">
      <c r="A155" s="25"/>
      <c r="B155" s="28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7"/>
      <c r="O155" s="7"/>
    </row>
    <row r="156" spans="1:15" ht="43.25" customHeight="1" x14ac:dyDescent="0.25">
      <c r="A156" s="25"/>
      <c r="B156" s="28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7"/>
      <c r="O156" s="7"/>
    </row>
    <row r="157" spans="1:15" ht="43.25" customHeight="1" x14ac:dyDescent="0.25">
      <c r="A157" s="25"/>
      <c r="B157" s="28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7"/>
      <c r="O157" s="7"/>
    </row>
    <row r="158" spans="1:15" ht="43.25" customHeight="1" x14ac:dyDescent="0.25">
      <c r="A158" s="25"/>
      <c r="B158" s="28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7"/>
      <c r="O158" s="7"/>
    </row>
    <row r="159" spans="1:15" ht="43.25" customHeight="1" x14ac:dyDescent="0.25">
      <c r="A159" s="25"/>
      <c r="B159" s="28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7"/>
      <c r="O159" s="7"/>
    </row>
    <row r="160" spans="1:15" ht="43.25" customHeight="1" x14ac:dyDescent="0.25">
      <c r="A160" s="25"/>
      <c r="B160" s="28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7"/>
      <c r="O160" s="7"/>
    </row>
    <row r="161" spans="1:15" ht="43.25" customHeight="1" x14ac:dyDescent="0.25">
      <c r="A161" s="25"/>
      <c r="B161" s="28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7"/>
      <c r="O161" s="7"/>
    </row>
    <row r="162" spans="1:15" ht="43.25" customHeight="1" x14ac:dyDescent="0.25">
      <c r="A162" s="25"/>
      <c r="B162" s="28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7"/>
      <c r="O162" s="7"/>
    </row>
    <row r="163" spans="1:15" ht="43.25" customHeight="1" x14ac:dyDescent="0.25">
      <c r="A163" s="25"/>
      <c r="B163" s="28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7"/>
      <c r="O163" s="7"/>
    </row>
    <row r="164" spans="1:15" ht="43.25" customHeight="1" x14ac:dyDescent="0.25">
      <c r="A164" s="25"/>
      <c r="B164" s="28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7"/>
      <c r="O164" s="7"/>
    </row>
    <row r="165" spans="1:15" ht="43.25" customHeight="1" x14ac:dyDescent="0.25">
      <c r="A165" s="25"/>
      <c r="B165" s="28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7"/>
      <c r="O165" s="7"/>
    </row>
    <row r="166" spans="1:15" ht="43.25" customHeight="1" x14ac:dyDescent="0.25">
      <c r="A166" s="25"/>
      <c r="B166" s="28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7"/>
      <c r="O166" s="7"/>
    </row>
    <row r="167" spans="1:15" ht="43.25" customHeight="1" x14ac:dyDescent="0.25">
      <c r="A167" s="25"/>
      <c r="B167" s="28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7"/>
      <c r="O167" s="7"/>
    </row>
    <row r="168" spans="1:15" ht="43.25" customHeight="1" x14ac:dyDescent="0.25">
      <c r="A168" s="25"/>
      <c r="B168" s="28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7"/>
      <c r="O168" s="7"/>
    </row>
    <row r="169" spans="1:15" ht="43.25" customHeight="1" x14ac:dyDescent="0.25">
      <c r="A169" s="25"/>
      <c r="B169" s="28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7"/>
      <c r="O169" s="7"/>
    </row>
    <row r="170" spans="1:15" ht="43.25" customHeight="1" x14ac:dyDescent="0.25">
      <c r="A170" s="25"/>
      <c r="B170" s="28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7"/>
      <c r="O170" s="7"/>
    </row>
    <row r="171" spans="1:15" ht="43.25" customHeight="1" x14ac:dyDescent="0.25">
      <c r="A171" s="25"/>
      <c r="B171" s="28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7"/>
      <c r="O171" s="7"/>
    </row>
    <row r="172" spans="1:15" ht="43.25" customHeight="1" x14ac:dyDescent="0.25">
      <c r="A172" s="25"/>
      <c r="B172" s="28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7"/>
      <c r="O172" s="7"/>
    </row>
    <row r="173" spans="1:15" ht="43.25" customHeight="1" x14ac:dyDescent="0.25">
      <c r="A173" s="25"/>
      <c r="B173" s="28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7"/>
      <c r="O173" s="7"/>
    </row>
    <row r="174" spans="1:15" ht="43.25" customHeight="1" x14ac:dyDescent="0.25">
      <c r="A174" s="25"/>
      <c r="B174" s="28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7"/>
      <c r="O174" s="7"/>
    </row>
    <row r="175" spans="1:15" ht="43.25" customHeight="1" x14ac:dyDescent="0.25">
      <c r="A175" s="25"/>
      <c r="B175" s="28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7"/>
      <c r="O175" s="7"/>
    </row>
    <row r="176" spans="1:15" ht="43.25" customHeight="1" x14ac:dyDescent="0.25">
      <c r="A176" s="25"/>
      <c r="B176" s="28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7"/>
      <c r="O176" s="7"/>
    </row>
    <row r="177" spans="1:15" ht="43.25" customHeight="1" x14ac:dyDescent="0.25">
      <c r="A177" s="25"/>
      <c r="B177" s="28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7"/>
      <c r="O177" s="7"/>
    </row>
    <row r="178" spans="1:15" ht="43.25" customHeight="1" x14ac:dyDescent="0.25">
      <c r="A178" s="25"/>
      <c r="B178" s="28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7"/>
      <c r="O178" s="7"/>
    </row>
    <row r="179" spans="1:15" ht="43.25" customHeight="1" x14ac:dyDescent="0.25">
      <c r="A179" s="25"/>
      <c r="B179" s="28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7"/>
      <c r="O179" s="7"/>
    </row>
    <row r="180" spans="1:15" ht="43.25" customHeight="1" x14ac:dyDescent="0.25">
      <c r="A180" s="25"/>
      <c r="B180" s="28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7"/>
      <c r="O180" s="7"/>
    </row>
    <row r="181" spans="1:15" ht="43.25" customHeight="1" x14ac:dyDescent="0.25">
      <c r="A181" s="25"/>
      <c r="B181" s="28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7"/>
      <c r="O181" s="7"/>
    </row>
    <row r="182" spans="1:15" ht="43.25" customHeight="1" x14ac:dyDescent="0.25">
      <c r="A182" s="25"/>
      <c r="B182" s="28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7"/>
      <c r="O182" s="7"/>
    </row>
    <row r="183" spans="1:15" ht="43.25" customHeight="1" x14ac:dyDescent="0.25">
      <c r="A183" s="25"/>
      <c r="B183" s="28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7"/>
      <c r="O183" s="7"/>
    </row>
    <row r="184" spans="1:15" ht="43.25" customHeight="1" x14ac:dyDescent="0.25">
      <c r="A184" s="25"/>
      <c r="B184" s="28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7"/>
      <c r="O184" s="7"/>
    </row>
    <row r="185" spans="1:15" ht="43.25" customHeight="1" x14ac:dyDescent="0.25">
      <c r="A185" s="25"/>
      <c r="B185" s="28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7"/>
      <c r="O185" s="7"/>
    </row>
    <row r="186" spans="1:15" ht="43.25" customHeight="1" x14ac:dyDescent="0.25">
      <c r="A186" s="25"/>
      <c r="B186" s="28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7"/>
      <c r="O186" s="7"/>
    </row>
    <row r="187" spans="1:15" ht="43.25" customHeight="1" x14ac:dyDescent="0.25">
      <c r="A187" s="25"/>
      <c r="B187" s="28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7"/>
      <c r="O187" s="7"/>
    </row>
    <row r="188" spans="1:15" ht="43.25" customHeight="1" x14ac:dyDescent="0.25">
      <c r="A188" s="25"/>
      <c r="B188" s="28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7"/>
      <c r="O188" s="7"/>
    </row>
    <row r="189" spans="1:15" ht="43.25" customHeight="1" x14ac:dyDescent="0.25">
      <c r="A189" s="25"/>
      <c r="B189" s="28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7"/>
      <c r="O189" s="7"/>
    </row>
    <row r="190" spans="1:15" ht="43.25" customHeight="1" x14ac:dyDescent="0.25">
      <c r="A190" s="25"/>
      <c r="B190" s="28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7"/>
      <c r="O190" s="7"/>
    </row>
    <row r="191" spans="1:15" ht="43.25" customHeight="1" x14ac:dyDescent="0.25">
      <c r="A191" s="25"/>
      <c r="B191" s="28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7"/>
      <c r="O191" s="7"/>
    </row>
    <row r="192" spans="1:15" ht="43.25" customHeight="1" x14ac:dyDescent="0.25">
      <c r="A192" s="25"/>
      <c r="B192" s="28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7"/>
      <c r="O192" s="7"/>
    </row>
    <row r="193" spans="1:15" ht="43.25" customHeight="1" x14ac:dyDescent="0.25">
      <c r="A193" s="25"/>
      <c r="B193" s="28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7"/>
      <c r="O193" s="7"/>
    </row>
    <row r="194" spans="1:15" ht="43.25" customHeight="1" x14ac:dyDescent="0.25">
      <c r="A194" s="25"/>
      <c r="B194" s="28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7"/>
      <c r="O194" s="7"/>
    </row>
    <row r="195" spans="1:15" ht="43.25" customHeight="1" x14ac:dyDescent="0.25">
      <c r="A195" s="25"/>
      <c r="B195" s="28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7"/>
      <c r="O195" s="7"/>
    </row>
    <row r="196" spans="1:15" ht="43.25" customHeight="1" x14ac:dyDescent="0.25">
      <c r="A196" s="25"/>
      <c r="B196" s="28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7"/>
      <c r="O196" s="7"/>
    </row>
    <row r="197" spans="1:15" ht="43.25" customHeight="1" x14ac:dyDescent="0.25">
      <c r="A197" s="25"/>
      <c r="B197" s="28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7"/>
      <c r="O197" s="7"/>
    </row>
    <row r="198" spans="1:15" ht="43.25" customHeight="1" x14ac:dyDescent="0.25">
      <c r="A198" s="25"/>
      <c r="B198" s="28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7"/>
      <c r="O198" s="7"/>
    </row>
    <row r="199" spans="1:15" ht="43.25" customHeight="1" x14ac:dyDescent="0.25">
      <c r="A199" s="25"/>
      <c r="B199" s="28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7"/>
      <c r="O199" s="7"/>
    </row>
    <row r="200" spans="1:15" ht="43.25" customHeight="1" x14ac:dyDescent="0.25">
      <c r="A200" s="25"/>
      <c r="B200" s="28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7"/>
      <c r="O200" s="7"/>
    </row>
    <row r="201" spans="1:15" ht="43.25" customHeight="1" x14ac:dyDescent="0.25">
      <c r="A201" s="25"/>
      <c r="B201" s="28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7"/>
      <c r="O201" s="7"/>
    </row>
    <row r="202" spans="1:15" ht="43.25" customHeight="1" x14ac:dyDescent="0.25">
      <c r="A202" s="25"/>
      <c r="B202" s="28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7"/>
      <c r="O202" s="7"/>
    </row>
    <row r="203" spans="1:15" ht="43.25" customHeight="1" x14ac:dyDescent="0.25">
      <c r="A203" s="25"/>
      <c r="B203" s="28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7"/>
      <c r="O203" s="7"/>
    </row>
    <row r="204" spans="1:15" ht="43.25" customHeight="1" x14ac:dyDescent="0.25">
      <c r="A204" s="25"/>
      <c r="B204" s="28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7"/>
      <c r="O204" s="7"/>
    </row>
    <row r="205" spans="1:15" ht="43.25" customHeight="1" x14ac:dyDescent="0.25">
      <c r="A205" s="25"/>
      <c r="B205" s="28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7"/>
      <c r="O205" s="7"/>
    </row>
    <row r="206" spans="1:15" ht="43.25" customHeight="1" x14ac:dyDescent="0.25">
      <c r="A206" s="25"/>
      <c r="B206" s="28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7"/>
      <c r="O206" s="7"/>
    </row>
    <row r="207" spans="1:15" ht="43.25" customHeight="1" x14ac:dyDescent="0.25">
      <c r="A207" s="25"/>
      <c r="B207" s="28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7"/>
      <c r="O207" s="7"/>
    </row>
    <row r="208" spans="1:15" ht="43.25" customHeight="1" x14ac:dyDescent="0.25">
      <c r="A208" s="25"/>
      <c r="B208" s="28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7"/>
      <c r="O208" s="7"/>
    </row>
    <row r="209" spans="1:15" ht="43.25" customHeight="1" x14ac:dyDescent="0.25">
      <c r="A209" s="25"/>
      <c r="B209" s="28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7"/>
      <c r="O209" s="7"/>
    </row>
    <row r="210" spans="1:15" ht="43.25" customHeight="1" x14ac:dyDescent="0.25">
      <c r="A210" s="25"/>
      <c r="B210" s="28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7"/>
      <c r="O210" s="7"/>
    </row>
    <row r="211" spans="1:15" ht="43.25" customHeight="1" x14ac:dyDescent="0.25">
      <c r="A211" s="25"/>
      <c r="B211" s="28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7"/>
      <c r="O211" s="7"/>
    </row>
    <row r="212" spans="1:15" ht="43.25" customHeight="1" x14ac:dyDescent="0.25">
      <c r="A212" s="25"/>
      <c r="B212" s="28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7"/>
      <c r="O212" s="7"/>
    </row>
    <row r="213" spans="1:15" ht="43.25" customHeight="1" x14ac:dyDescent="0.25">
      <c r="A213" s="25"/>
      <c r="B213" s="28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7"/>
      <c r="O213" s="7"/>
    </row>
    <row r="214" spans="1:15" ht="43.25" customHeight="1" x14ac:dyDescent="0.25">
      <c r="A214" s="25"/>
      <c r="B214" s="28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7"/>
      <c r="O214" s="7"/>
    </row>
    <row r="215" spans="1:15" ht="43.25" customHeight="1" x14ac:dyDescent="0.25">
      <c r="A215" s="25"/>
      <c r="B215" s="28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7"/>
      <c r="O215" s="7"/>
    </row>
    <row r="216" spans="1:15" ht="43.25" customHeight="1" x14ac:dyDescent="0.25">
      <c r="A216" s="25"/>
      <c r="B216" s="28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7"/>
      <c r="O216" s="7"/>
    </row>
    <row r="217" spans="1:15" ht="43.25" customHeight="1" x14ac:dyDescent="0.25">
      <c r="A217" s="25"/>
      <c r="B217" s="28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7"/>
      <c r="O217" s="7"/>
    </row>
    <row r="218" spans="1:15" ht="43.25" customHeight="1" x14ac:dyDescent="0.25">
      <c r="A218" s="25"/>
      <c r="B218" s="28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7"/>
      <c r="O218" s="7"/>
    </row>
    <row r="219" spans="1:15" ht="43.25" customHeight="1" x14ac:dyDescent="0.25">
      <c r="A219" s="25"/>
      <c r="B219" s="28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7"/>
      <c r="O219" s="7"/>
    </row>
    <row r="220" spans="1:15" ht="43.25" customHeight="1" x14ac:dyDescent="0.25">
      <c r="A220" s="25"/>
      <c r="B220" s="28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7"/>
      <c r="O220" s="7"/>
    </row>
    <row r="221" spans="1:15" ht="43.25" customHeight="1" x14ac:dyDescent="0.25">
      <c r="A221" s="25"/>
      <c r="B221" s="28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7"/>
      <c r="O221" s="7"/>
    </row>
    <row r="222" spans="1:15" ht="43.25" customHeight="1" x14ac:dyDescent="0.25">
      <c r="A222" s="25"/>
      <c r="B222" s="28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7"/>
      <c r="O222" s="7"/>
    </row>
    <row r="223" spans="1:15" ht="43.25" customHeight="1" x14ac:dyDescent="0.25">
      <c r="A223" s="25"/>
      <c r="B223" s="28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7"/>
      <c r="O223" s="7"/>
    </row>
    <row r="224" spans="1:15" ht="43.25" customHeight="1" x14ac:dyDescent="0.25">
      <c r="A224" s="25"/>
      <c r="B224" s="28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7"/>
      <c r="O224" s="7"/>
    </row>
    <row r="225" spans="1:15" ht="43.25" customHeight="1" x14ac:dyDescent="0.25">
      <c r="A225" s="25"/>
      <c r="B225" s="28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7"/>
      <c r="O225" s="7"/>
    </row>
    <row r="226" spans="1:15" ht="43.25" customHeight="1" x14ac:dyDescent="0.25">
      <c r="A226" s="25"/>
      <c r="B226" s="28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7"/>
      <c r="O226" s="7"/>
    </row>
    <row r="227" spans="1:15" ht="43.25" customHeight="1" x14ac:dyDescent="0.25">
      <c r="A227" s="25"/>
      <c r="B227" s="28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7"/>
      <c r="O227" s="7"/>
    </row>
    <row r="228" spans="1:15" ht="43.25" customHeight="1" x14ac:dyDescent="0.25">
      <c r="A228" s="25"/>
      <c r="B228" s="28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7"/>
      <c r="O228" s="7"/>
    </row>
    <row r="229" spans="1:15" ht="43.25" customHeight="1" x14ac:dyDescent="0.25">
      <c r="A229" s="25"/>
      <c r="B229" s="28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7"/>
      <c r="O229" s="7"/>
    </row>
    <row r="230" spans="1:15" ht="43.25" customHeight="1" x14ac:dyDescent="0.25">
      <c r="A230" s="25"/>
      <c r="B230" s="28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7"/>
      <c r="O230" s="7"/>
    </row>
    <row r="231" spans="1:15" ht="43.25" customHeight="1" x14ac:dyDescent="0.25">
      <c r="A231" s="25"/>
      <c r="B231" s="28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7"/>
      <c r="O231" s="7"/>
    </row>
    <row r="232" spans="1:15" ht="43.25" customHeight="1" x14ac:dyDescent="0.25">
      <c r="A232" s="25"/>
      <c r="B232" s="28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7"/>
      <c r="O232" s="7"/>
    </row>
    <row r="233" spans="1:15" ht="43.25" customHeight="1" x14ac:dyDescent="0.25">
      <c r="A233" s="25"/>
      <c r="B233" s="28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7"/>
      <c r="O233" s="7"/>
    </row>
    <row r="234" spans="1:15" ht="43.25" customHeight="1" x14ac:dyDescent="0.25">
      <c r="A234" s="25"/>
      <c r="B234" s="28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7"/>
      <c r="O234" s="7"/>
    </row>
    <row r="235" spans="1:15" ht="43.25" customHeight="1" x14ac:dyDescent="0.25">
      <c r="A235" s="25"/>
      <c r="B235" s="28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7"/>
      <c r="O235" s="7"/>
    </row>
    <row r="236" spans="1:15" ht="43.25" customHeight="1" x14ac:dyDescent="0.25">
      <c r="A236" s="25"/>
      <c r="B236" s="28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7"/>
      <c r="O236" s="7"/>
    </row>
    <row r="237" spans="1:15" ht="43.25" customHeight="1" x14ac:dyDescent="0.25">
      <c r="A237" s="25"/>
      <c r="B237" s="28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7"/>
      <c r="O237" s="7"/>
    </row>
    <row r="238" spans="1:15" ht="43.25" customHeight="1" x14ac:dyDescent="0.25">
      <c r="A238" s="25"/>
      <c r="B238" s="28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7"/>
      <c r="O238" s="7"/>
    </row>
    <row r="239" spans="1:15" ht="43.25" customHeight="1" x14ac:dyDescent="0.25">
      <c r="A239" s="25"/>
      <c r="B239" s="28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7"/>
      <c r="O239" s="7"/>
    </row>
    <row r="240" spans="1:15" ht="43.25" customHeight="1" x14ac:dyDescent="0.25">
      <c r="A240" s="25"/>
      <c r="B240" s="28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7"/>
      <c r="O240" s="7"/>
    </row>
    <row r="241" spans="1:15" ht="43.25" customHeight="1" x14ac:dyDescent="0.25">
      <c r="A241" s="25"/>
      <c r="B241" s="28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7"/>
      <c r="O241" s="7"/>
    </row>
    <row r="242" spans="1:15" ht="43.25" customHeight="1" x14ac:dyDescent="0.25">
      <c r="A242" s="25"/>
      <c r="B242" s="28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7"/>
      <c r="O242" s="7"/>
    </row>
    <row r="243" spans="1:15" ht="43.25" customHeight="1" x14ac:dyDescent="0.25">
      <c r="A243" s="25"/>
      <c r="B243" s="28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7"/>
      <c r="O243" s="7"/>
    </row>
    <row r="244" spans="1:15" ht="43.25" customHeight="1" x14ac:dyDescent="0.25">
      <c r="A244" s="25"/>
      <c r="B244" s="28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7"/>
      <c r="O244" s="7"/>
    </row>
    <row r="245" spans="1:15" ht="43.25" customHeight="1" x14ac:dyDescent="0.25">
      <c r="A245" s="25"/>
      <c r="B245" s="28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7"/>
      <c r="O245" s="7"/>
    </row>
    <row r="246" spans="1:15" ht="43.25" customHeight="1" x14ac:dyDescent="0.25">
      <c r="A246" s="25"/>
      <c r="B246" s="28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7"/>
      <c r="O246" s="7"/>
    </row>
    <row r="247" spans="1:15" ht="43.25" customHeight="1" x14ac:dyDescent="0.25">
      <c r="A247" s="25"/>
      <c r="B247" s="28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7"/>
      <c r="O247" s="7"/>
    </row>
    <row r="248" spans="1:15" ht="43.25" customHeight="1" x14ac:dyDescent="0.25">
      <c r="A248" s="25"/>
      <c r="B248" s="28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7"/>
      <c r="O248" s="7"/>
    </row>
    <row r="249" spans="1:15" ht="43.25" customHeight="1" x14ac:dyDescent="0.25">
      <c r="A249" s="25"/>
      <c r="B249" s="28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7"/>
      <c r="O249" s="7"/>
    </row>
    <row r="250" spans="1:15" ht="43.25" customHeight="1" x14ac:dyDescent="0.25">
      <c r="A250" s="25"/>
      <c r="B250" s="28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7"/>
      <c r="O250" s="7"/>
    </row>
    <row r="251" spans="1:15" ht="43.25" customHeight="1" x14ac:dyDescent="0.25">
      <c r="A251" s="25"/>
      <c r="B251" s="28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7"/>
      <c r="O251" s="7"/>
    </row>
    <row r="252" spans="1:15" ht="43.25" customHeight="1" x14ac:dyDescent="0.25">
      <c r="A252" s="25"/>
      <c r="B252" s="28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7"/>
      <c r="O252" s="7"/>
    </row>
    <row r="253" spans="1:15" ht="43.25" customHeight="1" x14ac:dyDescent="0.25">
      <c r="A253" s="25"/>
      <c r="B253" s="28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7"/>
      <c r="O253" s="7"/>
    </row>
    <row r="254" spans="1:15" ht="43.25" customHeight="1" x14ac:dyDescent="0.25">
      <c r="A254" s="25"/>
      <c r="B254" s="28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7"/>
      <c r="O254" s="7"/>
    </row>
    <row r="255" spans="1:15" ht="43.25" customHeight="1" x14ac:dyDescent="0.25">
      <c r="A255" s="25"/>
      <c r="B255" s="28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7"/>
      <c r="O255" s="7"/>
    </row>
    <row r="256" spans="1:15" ht="43.25" customHeight="1" x14ac:dyDescent="0.25">
      <c r="A256" s="25"/>
      <c r="B256" s="28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7"/>
      <c r="O256" s="7"/>
    </row>
    <row r="257" spans="1:15" ht="43.25" customHeight="1" x14ac:dyDescent="0.25">
      <c r="A257" s="25"/>
      <c r="B257" s="28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7"/>
      <c r="O257" s="7"/>
    </row>
    <row r="258" spans="1:15" ht="43.25" customHeight="1" x14ac:dyDescent="0.25">
      <c r="A258" s="25"/>
      <c r="B258" s="28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7"/>
      <c r="O258" s="7"/>
    </row>
    <row r="259" spans="1:15" ht="43.25" customHeight="1" x14ac:dyDescent="0.25">
      <c r="A259" s="25"/>
      <c r="B259" s="28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7"/>
      <c r="O259" s="7"/>
    </row>
    <row r="260" spans="1:15" ht="43.25" customHeight="1" x14ac:dyDescent="0.25">
      <c r="A260" s="25"/>
      <c r="B260" s="28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7"/>
      <c r="O260" s="7"/>
    </row>
    <row r="261" spans="1:15" ht="43.25" customHeight="1" x14ac:dyDescent="0.25">
      <c r="A261" s="25"/>
      <c r="B261" s="28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7"/>
      <c r="O261" s="7"/>
    </row>
    <row r="262" spans="1:15" ht="43.25" customHeight="1" x14ac:dyDescent="0.25">
      <c r="A262" s="25"/>
      <c r="B262" s="28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7"/>
      <c r="O262" s="7"/>
    </row>
    <row r="263" spans="1:15" ht="43.25" customHeight="1" x14ac:dyDescent="0.25">
      <c r="A263" s="25"/>
      <c r="B263" s="28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7"/>
      <c r="O263" s="7"/>
    </row>
    <row r="264" spans="1:15" ht="43.25" customHeight="1" x14ac:dyDescent="0.25">
      <c r="A264" s="25"/>
      <c r="B264" s="28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7"/>
      <c r="O264" s="7"/>
    </row>
    <row r="265" spans="1:15" ht="43.25" customHeight="1" x14ac:dyDescent="0.25">
      <c r="A265" s="25"/>
      <c r="B265" s="28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7"/>
      <c r="O265" s="7"/>
    </row>
    <row r="266" spans="1:15" ht="43.25" customHeight="1" x14ac:dyDescent="0.25">
      <c r="A266" s="25"/>
      <c r="B266" s="28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7"/>
      <c r="O266" s="7"/>
    </row>
    <row r="267" spans="1:15" ht="43.25" customHeight="1" x14ac:dyDescent="0.25">
      <c r="A267" s="25"/>
      <c r="B267" s="28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7"/>
      <c r="O267" s="7"/>
    </row>
    <row r="268" spans="1:15" ht="43.25" customHeight="1" x14ac:dyDescent="0.25">
      <c r="A268" s="25"/>
      <c r="B268" s="28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7"/>
      <c r="O268" s="7"/>
    </row>
    <row r="269" spans="1:15" ht="43.25" customHeight="1" x14ac:dyDescent="0.25">
      <c r="A269" s="25"/>
      <c r="B269" s="28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7"/>
      <c r="O269" s="7"/>
    </row>
    <row r="270" spans="1:15" ht="43.25" customHeight="1" x14ac:dyDescent="0.25">
      <c r="A270" s="25"/>
      <c r="B270" s="28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7"/>
      <c r="O270" s="7"/>
    </row>
    <row r="271" spans="1:15" ht="43.25" customHeight="1" x14ac:dyDescent="0.25">
      <c r="A271" s="25"/>
      <c r="B271" s="28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7"/>
      <c r="O271" s="7"/>
    </row>
    <row r="272" spans="1:15" ht="43.25" customHeight="1" x14ac:dyDescent="0.25">
      <c r="A272" s="25"/>
      <c r="B272" s="28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7"/>
      <c r="O272" s="7"/>
    </row>
    <row r="273" spans="1:15" ht="43.25" customHeight="1" x14ac:dyDescent="0.25">
      <c r="A273" s="25"/>
      <c r="B273" s="28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7"/>
      <c r="O273" s="7"/>
    </row>
    <row r="274" spans="1:15" ht="43.25" customHeight="1" x14ac:dyDescent="0.25">
      <c r="A274" s="25"/>
      <c r="B274" s="28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7"/>
      <c r="O274" s="7"/>
    </row>
    <row r="275" spans="1:15" ht="43.25" customHeight="1" x14ac:dyDescent="0.25">
      <c r="A275" s="25"/>
      <c r="B275" s="28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7"/>
      <c r="O275" s="7"/>
    </row>
    <row r="276" spans="1:15" ht="43.25" customHeight="1" x14ac:dyDescent="0.25">
      <c r="A276" s="25"/>
      <c r="B276" s="28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7"/>
      <c r="O276" s="7"/>
    </row>
    <row r="277" spans="1:15" ht="43.25" customHeight="1" x14ac:dyDescent="0.25">
      <c r="A277" s="25"/>
      <c r="B277" s="28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7"/>
      <c r="O277" s="7"/>
    </row>
    <row r="278" spans="1:15" ht="43.25" customHeight="1" x14ac:dyDescent="0.25">
      <c r="A278" s="25"/>
      <c r="B278" s="28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7"/>
      <c r="O278" s="7"/>
    </row>
    <row r="279" spans="1:15" ht="43.25" customHeight="1" x14ac:dyDescent="0.25">
      <c r="A279" s="25"/>
      <c r="B279" s="28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7"/>
      <c r="O279" s="7"/>
    </row>
    <row r="280" spans="1:15" ht="43.25" customHeight="1" x14ac:dyDescent="0.25">
      <c r="A280" s="25"/>
      <c r="B280" s="28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7"/>
      <c r="O280" s="7"/>
    </row>
    <row r="281" spans="1:15" ht="43.25" customHeight="1" x14ac:dyDescent="0.25">
      <c r="A281" s="25"/>
      <c r="B281" s="28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7"/>
      <c r="O281" s="7"/>
    </row>
    <row r="282" spans="1:15" ht="43.25" customHeight="1" x14ac:dyDescent="0.25">
      <c r="A282" s="25"/>
      <c r="B282" s="28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7"/>
      <c r="O282" s="7"/>
    </row>
    <row r="283" spans="1:15" ht="43.25" customHeight="1" x14ac:dyDescent="0.25">
      <c r="A283" s="25"/>
      <c r="B283" s="28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7"/>
      <c r="O283" s="7"/>
    </row>
    <row r="284" spans="1:15" ht="43.25" customHeight="1" x14ac:dyDescent="0.25">
      <c r="A284" s="25"/>
      <c r="B284" s="28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7"/>
      <c r="O284" s="7"/>
    </row>
    <row r="285" spans="1:15" ht="43.25" customHeight="1" x14ac:dyDescent="0.25">
      <c r="A285" s="25"/>
      <c r="B285" s="28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7"/>
      <c r="O285" s="7"/>
    </row>
    <row r="286" spans="1:15" ht="43.25" customHeight="1" x14ac:dyDescent="0.25">
      <c r="A286" s="25"/>
      <c r="B286" s="28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7"/>
      <c r="O286" s="7"/>
    </row>
    <row r="287" spans="1:15" ht="43.25" customHeight="1" x14ac:dyDescent="0.25">
      <c r="A287" s="25"/>
      <c r="B287" s="28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7"/>
      <c r="O287" s="7"/>
    </row>
    <row r="288" spans="1:15" ht="43.25" customHeight="1" x14ac:dyDescent="0.25">
      <c r="A288" s="25"/>
      <c r="B288" s="28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7"/>
      <c r="O288" s="7"/>
    </row>
    <row r="289" spans="1:15" ht="43.25" customHeight="1" x14ac:dyDescent="0.25">
      <c r="A289" s="25"/>
      <c r="B289" s="28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7"/>
      <c r="O289" s="7"/>
    </row>
    <row r="290" spans="1:15" ht="43.25" customHeight="1" x14ac:dyDescent="0.25">
      <c r="A290" s="25"/>
      <c r="B290" s="28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7"/>
      <c r="O290" s="7"/>
    </row>
    <row r="291" spans="1:15" ht="43.25" customHeight="1" x14ac:dyDescent="0.25">
      <c r="A291" s="25"/>
      <c r="B291" s="28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7"/>
      <c r="O291" s="7"/>
    </row>
    <row r="292" spans="1:15" ht="43.25" customHeight="1" x14ac:dyDescent="0.25">
      <c r="A292" s="25"/>
      <c r="B292" s="28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7"/>
      <c r="O292" s="7"/>
    </row>
    <row r="293" spans="1:15" ht="43.25" customHeight="1" x14ac:dyDescent="0.25">
      <c r="A293" s="25"/>
      <c r="B293" s="28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7"/>
      <c r="O293" s="7"/>
    </row>
    <row r="294" spans="1:15" ht="43.25" customHeight="1" x14ac:dyDescent="0.25">
      <c r="A294" s="25"/>
      <c r="B294" s="28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7"/>
      <c r="O294" s="7"/>
    </row>
    <row r="295" spans="1:15" ht="43.25" customHeight="1" x14ac:dyDescent="0.25">
      <c r="A295" s="25"/>
      <c r="B295" s="28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7"/>
      <c r="O295" s="7"/>
    </row>
    <row r="296" spans="1:15" ht="54.5" customHeight="1" x14ac:dyDescent="0.25">
      <c r="A296" s="25"/>
      <c r="B296" s="28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7"/>
      <c r="O296" s="7"/>
    </row>
    <row r="297" spans="1:15" ht="43.25" customHeight="1" x14ac:dyDescent="0.25">
      <c r="A297" s="25"/>
      <c r="B297" s="28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7"/>
      <c r="O297" s="7"/>
    </row>
    <row r="298" spans="1:15" ht="43.25" customHeight="1" x14ac:dyDescent="0.25">
      <c r="A298" s="25"/>
      <c r="B298" s="28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7"/>
      <c r="O298" s="7"/>
    </row>
    <row r="299" spans="1:15" ht="43.25" customHeight="1" x14ac:dyDescent="0.25">
      <c r="A299" s="25"/>
      <c r="B299" s="28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7"/>
      <c r="O299" s="7"/>
    </row>
    <row r="300" spans="1:15" ht="43.25" customHeight="1" x14ac:dyDescent="0.25">
      <c r="A300" s="25"/>
      <c r="B300" s="28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7"/>
      <c r="O300" s="7"/>
    </row>
  </sheetData>
  <sheetProtection sheet="1" objects="1" scenarios="1" formatCells="0"/>
  <mergeCells count="19">
    <mergeCell ref="H13:I14"/>
    <mergeCell ref="B7:B9"/>
    <mergeCell ref="H7:J9"/>
    <mergeCell ref="E13:F14"/>
    <mergeCell ref="G13:G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A13:A14"/>
    <mergeCell ref="B11:B12"/>
    <mergeCell ref="B13:B14"/>
    <mergeCell ref="C11:D12"/>
    <mergeCell ref="C13:D14"/>
  </mergeCells>
  <conditionalFormatting sqref="A1:A16 D1:E16 G1:N16 A28:A1001 D28:E1001 G28:N1001">
    <cfRule type="expression" dxfId="163" priority="26">
      <formula>$C1="Option"</formula>
    </cfRule>
  </conditionalFormatting>
  <conditionalFormatting sqref="A22">
    <cfRule type="expression" dxfId="162" priority="13">
      <formula>$F23="Fermeture"</formula>
    </cfRule>
    <cfRule type="expression" dxfId="161" priority="14">
      <formula>$F23="Modification"</formula>
    </cfRule>
    <cfRule type="expression" dxfId="160" priority="15">
      <formula>$F23="Création"</formula>
    </cfRule>
  </conditionalFormatting>
  <conditionalFormatting sqref="A24:A27">
    <cfRule type="expression" dxfId="159" priority="1">
      <formula>$F24="Fermeture"</formula>
    </cfRule>
    <cfRule type="expression" dxfId="158" priority="2">
      <formula>$F24="Modification"</formula>
    </cfRule>
    <cfRule type="expression" dxfId="157" priority="3">
      <formula>$F24="Création"</formula>
    </cfRule>
  </conditionalFormatting>
  <conditionalFormatting sqref="A20:B20">
    <cfRule type="expression" dxfId="156" priority="23">
      <formula>$F21="Fermeture"</formula>
    </cfRule>
    <cfRule type="expression" dxfId="155" priority="24">
      <formula>$F21="Modification"</formula>
    </cfRule>
    <cfRule type="expression" dxfId="154" priority="25">
      <formula>$F21="Création"</formula>
    </cfRule>
  </conditionalFormatting>
  <conditionalFormatting sqref="A21:B21">
    <cfRule type="expression" dxfId="153" priority="97">
      <formula>$F23="Fermeture"</formula>
    </cfRule>
    <cfRule type="expression" dxfId="152" priority="98">
      <formula>$F23="Modification"</formula>
    </cfRule>
    <cfRule type="expression" dxfId="151" priority="99">
      <formula>$F23="Création"</formula>
    </cfRule>
  </conditionalFormatting>
  <conditionalFormatting sqref="A23:B23">
    <cfRule type="expression" dxfId="150" priority="12">
      <formula>$F23="Création"</formula>
    </cfRule>
    <cfRule type="expression" dxfId="149" priority="11">
      <formula>$F23="Modification"</formula>
    </cfRule>
    <cfRule type="expression" dxfId="148" priority="10">
      <formula>$F23="Fermeture"</formula>
    </cfRule>
  </conditionalFormatting>
  <conditionalFormatting sqref="A1:O10 A11:H11 J11:O14 A12:F12 A13:H13 A14:F14 A15:O16 A28:O999">
    <cfRule type="expression" dxfId="147" priority="35">
      <formula>$F1="Création"</formula>
    </cfRule>
    <cfRule type="expression" dxfId="146" priority="34">
      <formula>$F1="Modification"</formula>
    </cfRule>
  </conditionalFormatting>
  <conditionalFormatting sqref="A1:O10 J11:O14 A15:O16 A28:O999 A11:H11 A12:F12 A13:H13 A14:F14">
    <cfRule type="expression" dxfId="145" priority="33">
      <formula>$F1="Fermeture"</formula>
    </cfRule>
  </conditionalFormatting>
  <conditionalFormatting sqref="A17:O17 A18:D19 E18:O22 C20:D22 C23:O23 B24:O27">
    <cfRule type="expression" dxfId="144" priority="21">
      <formula>$F17="Modification"</formula>
    </cfRule>
    <cfRule type="expression" dxfId="143" priority="22">
      <formula>$F17="Création"</formula>
    </cfRule>
  </conditionalFormatting>
  <conditionalFormatting sqref="A17:O17 E18:O22 C23:O23 B24:O27 A18:D19 C20:D22">
    <cfRule type="expression" dxfId="142" priority="20">
      <formula>$F17="Fermeture"</formula>
    </cfRule>
  </conditionalFormatting>
  <conditionalFormatting sqref="B22">
    <cfRule type="expression" dxfId="141" priority="102">
      <formula>$F25="Création"</formula>
    </cfRule>
    <cfRule type="expression" dxfId="140" priority="101">
      <formula>$F25="Modification"</formula>
    </cfRule>
    <cfRule type="expression" dxfId="139" priority="100">
      <formula>$F25="Fermeture"</formula>
    </cfRule>
  </conditionalFormatting>
  <conditionalFormatting sqref="N1:N16 N28:N999">
    <cfRule type="expression" dxfId="138" priority="28">
      <formula>$M1="Porteuse"</formula>
    </cfRule>
  </conditionalFormatting>
  <conditionalFormatting sqref="N17:N27">
    <cfRule type="expression" dxfId="137" priority="19">
      <formula>$M17="Porteuse"</formula>
    </cfRule>
  </conditionalFormatting>
  <dataValidations count="6">
    <dataValidation type="list" allowBlank="1" showInputMessage="1" showErrorMessage="1" sqref="F17:F300" xr:uid="{00000000-0002-0000-0300-000000000000}">
      <formula1>List_Statut</formula1>
    </dataValidation>
    <dataValidation type="list" allowBlank="1" showInputMessage="1" showErrorMessage="1" sqref="C17:C300" xr:uid="{00000000-0002-0000-0300-000001000000}">
      <formula1>"UE, ECUE, BLOC, OPTION, Parcours Pédagogique"</formula1>
    </dataValidation>
    <dataValidation type="list" allowBlank="1" showInputMessage="1" showErrorMessage="1" sqref="H17:H300" xr:uid="{00000000-0002-0000-0300-000002000000}">
      <formula1>List_CNU</formula1>
    </dataValidation>
    <dataValidation type="list" allowBlank="1" showInputMessage="1" showErrorMessage="1" sqref="M17:M300" xr:uid="{00000000-0002-0000-0300-000003000000}">
      <formula1>List_Mutualisation</formula1>
    </dataValidation>
    <dataValidation type="list" allowBlank="1" showInputMessage="1" showErrorMessage="1" sqref="E17:E300" xr:uid="{00000000-0002-0000-0300-000004000000}">
      <formula1>List_Type</formula1>
    </dataValidation>
    <dataValidation type="list" allowBlank="1" showInputMessage="1" showErrorMessage="1" sqref="L17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299"/>
  <sheetViews>
    <sheetView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A23" sqref="A23"/>
    </sheetView>
  </sheetViews>
  <sheetFormatPr baseColWidth="10" defaultColWidth="11.5" defaultRowHeight="15" x14ac:dyDescent="0.2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5" width="15.5" style="15" customWidth="1"/>
    <col min="6" max="6" width="24.6640625" style="15" customWidth="1"/>
    <col min="7" max="7" width="22" style="15" customWidth="1"/>
    <col min="8" max="8" width="27.1640625" style="15" customWidth="1"/>
    <col min="9" max="9" width="35.33203125" style="15" customWidth="1"/>
    <col min="10" max="10" width="18.6640625" style="15" customWidth="1"/>
    <col min="11" max="11" width="40.6640625" style="15" customWidth="1"/>
    <col min="12" max="12" width="31.6640625" style="15" customWidth="1"/>
    <col min="13" max="14" width="22.5" style="15" customWidth="1"/>
    <col min="15" max="15" width="20.33203125" style="15" customWidth="1"/>
    <col min="16" max="16" width="20.83203125" style="15" bestFit="1" customWidth="1"/>
    <col min="17" max="17" width="20.5" style="15" customWidth="1"/>
    <col min="18" max="18" width="17.33203125" style="15" customWidth="1"/>
    <col min="19" max="19" width="51.33203125" style="15" customWidth="1"/>
    <col min="20" max="20" width="46" style="33" customWidth="1"/>
    <col min="21" max="23" width="11.5" style="33"/>
  </cols>
  <sheetData>
    <row r="1" spans="1:23" x14ac:dyDescent="0.2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23" x14ac:dyDescent="0.2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23" x14ac:dyDescent="0.2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23" x14ac:dyDescent="0.2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23" ht="80" x14ac:dyDescent="0.2">
      <c r="A5" s="114"/>
      <c r="B5" s="114"/>
      <c r="C5" s="114"/>
      <c r="D5" s="114"/>
      <c r="E5" s="114"/>
      <c r="F5" s="114"/>
      <c r="G5" s="114"/>
      <c r="H5" s="114"/>
      <c r="I5" s="114"/>
      <c r="J5" s="37"/>
      <c r="Q5" s="58" t="s">
        <v>265</v>
      </c>
      <c r="S5" s="59" t="s">
        <v>266</v>
      </c>
    </row>
    <row r="6" spans="1:23" x14ac:dyDescent="0.2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23" ht="14.5" customHeight="1" x14ac:dyDescent="0.2">
      <c r="A7" s="135" t="s">
        <v>142</v>
      </c>
      <c r="B7" s="133" t="str">
        <f>'Fiche Générale'!B2</f>
        <v>Médecine</v>
      </c>
      <c r="C7" s="117" t="s">
        <v>143</v>
      </c>
      <c r="D7" s="117"/>
      <c r="E7" s="134" t="str">
        <f>'Fiche Générale'!B3</f>
        <v>Master et Diplôme d'Etat d'infirmière de bloc opératoire</v>
      </c>
      <c r="F7" s="133"/>
      <c r="G7" s="117" t="s">
        <v>144</v>
      </c>
      <c r="H7" s="133" t="str">
        <f>'Fiche Générale'!B4</f>
        <v>MIBO-180</v>
      </c>
      <c r="I7" s="133"/>
      <c r="J7" s="38"/>
      <c r="K7" s="20"/>
    </row>
    <row r="8" spans="1:23" ht="14.5" customHeight="1" x14ac:dyDescent="0.2">
      <c r="A8" s="136"/>
      <c r="B8" s="133"/>
      <c r="C8" s="117"/>
      <c r="D8" s="117"/>
      <c r="E8" s="134"/>
      <c r="F8" s="133"/>
      <c r="G8" s="117"/>
      <c r="H8" s="133"/>
      <c r="I8" s="133"/>
      <c r="J8" s="38"/>
      <c r="K8" s="20"/>
    </row>
    <row r="9" spans="1:23" ht="14.5" customHeight="1" x14ac:dyDescent="0.2">
      <c r="A9" s="137"/>
      <c r="B9" s="133"/>
      <c r="C9" s="117"/>
      <c r="D9" s="117"/>
      <c r="E9" s="134"/>
      <c r="F9" s="133"/>
      <c r="G9" s="117"/>
      <c r="H9" s="133"/>
      <c r="I9" s="133"/>
      <c r="J9" s="38"/>
      <c r="K9" s="20"/>
    </row>
    <row r="10" spans="1:23" x14ac:dyDescent="0.2">
      <c r="C10" s="15"/>
      <c r="I10" s="40"/>
      <c r="J10" s="40"/>
      <c r="M10" s="110" t="s">
        <v>145</v>
      </c>
      <c r="N10" s="111"/>
      <c r="O10" s="142"/>
      <c r="P10" s="110" t="s">
        <v>146</v>
      </c>
      <c r="Q10" s="111"/>
      <c r="R10" s="111"/>
      <c r="S10" s="142"/>
    </row>
    <row r="11" spans="1:23" x14ac:dyDescent="0.2">
      <c r="A11" s="139" t="s">
        <v>130</v>
      </c>
      <c r="B11" s="65" t="str">
        <f>'S1 Maquette'!B11</f>
        <v>Année 1</v>
      </c>
      <c r="C11" s="65"/>
      <c r="D11" s="139" t="s">
        <v>147</v>
      </c>
      <c r="E11" s="138" t="str">
        <f>'S1 Maquette'!E11</f>
        <v>MIBO1</v>
      </c>
      <c r="F11" s="138"/>
      <c r="G11" s="138"/>
      <c r="I11" s="40"/>
      <c r="J11" s="40"/>
      <c r="M11" s="112"/>
      <c r="N11" s="113"/>
      <c r="O11" s="143"/>
      <c r="P11" s="112"/>
      <c r="Q11" s="113"/>
      <c r="R11" s="113"/>
      <c r="S11" s="143"/>
    </row>
    <row r="12" spans="1:23" x14ac:dyDescent="0.2">
      <c r="A12" s="141"/>
      <c r="B12" s="65"/>
      <c r="C12" s="65"/>
      <c r="D12" s="141"/>
      <c r="E12" s="138"/>
      <c r="F12" s="138"/>
      <c r="G12" s="138"/>
      <c r="I12" s="40"/>
      <c r="J12" s="40"/>
      <c r="M12" s="109" t="s">
        <v>148</v>
      </c>
      <c r="N12" s="110" t="s">
        <v>149</v>
      </c>
      <c r="O12" s="142"/>
      <c r="P12" s="114"/>
      <c r="Q12" s="144"/>
      <c r="R12" s="147"/>
      <c r="S12" s="139"/>
    </row>
    <row r="13" spans="1:23" x14ac:dyDescent="0.2">
      <c r="A13" s="139" t="s">
        <v>150</v>
      </c>
      <c r="B13" s="70" t="str">
        <f>'S1 Maquette'!B13</f>
        <v>Semestre 1</v>
      </c>
      <c r="C13" s="71"/>
      <c r="D13" s="139" t="s">
        <v>151</v>
      </c>
      <c r="E13" s="138" t="str">
        <f>'S1 Maquette'!E13:F14</f>
        <v>S1</v>
      </c>
      <c r="F13" s="138"/>
      <c r="G13" s="138"/>
      <c r="I13" s="40"/>
      <c r="J13" s="40"/>
      <c r="M13" s="109"/>
      <c r="N13" s="148"/>
      <c r="O13" s="149"/>
      <c r="P13" s="114"/>
      <c r="Q13" s="145"/>
      <c r="R13" s="147"/>
      <c r="S13" s="140"/>
    </row>
    <row r="14" spans="1:23" x14ac:dyDescent="0.2">
      <c r="A14" s="141"/>
      <c r="B14" s="73"/>
      <c r="C14" s="74"/>
      <c r="D14" s="141"/>
      <c r="E14" s="138"/>
      <c r="F14" s="138"/>
      <c r="G14" s="138"/>
      <c r="I14" s="40"/>
      <c r="J14" s="40"/>
      <c r="M14" s="109"/>
      <c r="N14" s="148"/>
      <c r="O14" s="149"/>
      <c r="P14" s="114"/>
      <c r="Q14" s="145"/>
      <c r="R14" s="147"/>
      <c r="S14" s="140"/>
    </row>
    <row r="15" spans="1:23" x14ac:dyDescent="0.2">
      <c r="L15" s="16"/>
      <c r="M15" s="109"/>
      <c r="N15" s="112"/>
      <c r="O15" s="143"/>
      <c r="P15" s="114"/>
      <c r="Q15" s="146"/>
      <c r="R15" s="147"/>
      <c r="S15" s="141"/>
    </row>
    <row r="16" spans="1:23" ht="59.5" customHeight="1" x14ac:dyDescent="0.2">
      <c r="A16" s="3" t="s">
        <v>152</v>
      </c>
      <c r="B16" s="39" t="s">
        <v>153</v>
      </c>
      <c r="C16" s="3" t="s">
        <v>5</v>
      </c>
      <c r="D16" s="3" t="s">
        <v>154</v>
      </c>
      <c r="E16" s="3" t="s">
        <v>155</v>
      </c>
      <c r="F16" s="3" t="s">
        <v>156</v>
      </c>
      <c r="G16" s="3" t="s">
        <v>157</v>
      </c>
      <c r="H16" s="3" t="s">
        <v>158</v>
      </c>
      <c r="I16" s="3" t="s">
        <v>159</v>
      </c>
      <c r="J16" s="3" t="s">
        <v>171</v>
      </c>
      <c r="K16" s="3" t="s">
        <v>160</v>
      </c>
      <c r="L16" s="3" t="s">
        <v>161</v>
      </c>
      <c r="M16" s="3" t="s">
        <v>162</v>
      </c>
      <c r="N16" s="3" t="s">
        <v>153</v>
      </c>
      <c r="O16" s="3" t="s">
        <v>163</v>
      </c>
      <c r="P16" s="3" t="s">
        <v>164</v>
      </c>
      <c r="Q16" s="3" t="s">
        <v>153</v>
      </c>
      <c r="R16" s="3" t="s">
        <v>163</v>
      </c>
      <c r="S16" s="4" t="s">
        <v>165</v>
      </c>
      <c r="T16" s="4" t="s">
        <v>170</v>
      </c>
      <c r="W16"/>
    </row>
    <row r="17" spans="1:23" ht="30.5" customHeight="1" x14ac:dyDescent="0.2">
      <c r="A17" s="49" t="str">
        <f>'S1 Maquette'!B17</f>
        <v xml:space="preserve">SCIENCES INFIRMIERES ET BLOC OPERATOIRE </v>
      </c>
      <c r="B17" s="48" t="str">
        <f>'S1 Maquette'!C17</f>
        <v>UE</v>
      </c>
      <c r="C17" s="43" t="str">
        <f>'S1 Maquette'!F17</f>
        <v>Création</v>
      </c>
      <c r="D17" s="21">
        <v>1</v>
      </c>
      <c r="E17" s="21">
        <v>10</v>
      </c>
      <c r="F17" s="21" t="s">
        <v>203</v>
      </c>
      <c r="G17" s="42" t="s">
        <v>203</v>
      </c>
      <c r="H17" s="42" t="s">
        <v>203</v>
      </c>
      <c r="I17" s="42" t="s">
        <v>204</v>
      </c>
      <c r="J17" s="42"/>
      <c r="K17" s="53" t="s">
        <v>20</v>
      </c>
      <c r="L17" s="53">
        <v>1</v>
      </c>
      <c r="M17" s="54">
        <v>2</v>
      </c>
      <c r="N17" s="54" t="s">
        <v>174</v>
      </c>
      <c r="O17" s="60" t="s">
        <v>267</v>
      </c>
      <c r="P17" s="53" t="s">
        <v>205</v>
      </c>
      <c r="Q17" s="53" t="s">
        <v>21</v>
      </c>
      <c r="R17" s="61" t="s">
        <v>267</v>
      </c>
      <c r="S17" s="55"/>
      <c r="T17" s="62" t="s">
        <v>206</v>
      </c>
      <c r="W17"/>
    </row>
    <row r="18" spans="1:23" ht="30.5" customHeight="1" x14ac:dyDescent="0.2">
      <c r="A18" s="48" t="str">
        <f>'S1 Maquette'!B18</f>
        <v>SCIENCES MEDICO-CHIRURGICALES</v>
      </c>
      <c r="B18" s="48" t="str">
        <f>'S1 Maquette'!C18</f>
        <v>UE</v>
      </c>
      <c r="C18" s="43" t="str">
        <f>'S1 Maquette'!F18</f>
        <v>Création</v>
      </c>
      <c r="D18" s="21">
        <v>1</v>
      </c>
      <c r="E18" s="21">
        <v>10</v>
      </c>
      <c r="F18" s="21" t="s">
        <v>203</v>
      </c>
      <c r="G18" s="42" t="s">
        <v>203</v>
      </c>
      <c r="H18" s="42" t="s">
        <v>203</v>
      </c>
      <c r="I18" s="42" t="s">
        <v>204</v>
      </c>
      <c r="J18" s="42"/>
      <c r="K18" s="53" t="s">
        <v>20</v>
      </c>
      <c r="L18" s="53">
        <v>1</v>
      </c>
      <c r="M18" s="54">
        <v>2</v>
      </c>
      <c r="N18" s="54" t="s">
        <v>174</v>
      </c>
      <c r="O18" s="53" t="s">
        <v>269</v>
      </c>
      <c r="P18" s="53" t="s">
        <v>205</v>
      </c>
      <c r="Q18" s="53" t="s">
        <v>174</v>
      </c>
      <c r="R18" s="53" t="s">
        <v>269</v>
      </c>
      <c r="S18" s="55" t="s">
        <v>207</v>
      </c>
      <c r="T18" s="56"/>
      <c r="W18"/>
    </row>
    <row r="19" spans="1:23" ht="30.5" customHeight="1" x14ac:dyDescent="0.2">
      <c r="A19" s="48" t="str">
        <f>'S1 Maquette'!B19</f>
        <v>COORDINATION DES ACTIVITES DE SOINS LIEES AUX PROCESSUS PERI-OPERATOIRES</v>
      </c>
      <c r="B19" s="48" t="str">
        <f>'S1 Maquette'!C19</f>
        <v>UE</v>
      </c>
      <c r="C19" s="43" t="str">
        <f>'S1 Maquette'!F19</f>
        <v>Création</v>
      </c>
      <c r="D19" s="21">
        <v>1</v>
      </c>
      <c r="E19" s="21">
        <v>10</v>
      </c>
      <c r="F19" s="21" t="s">
        <v>203</v>
      </c>
      <c r="G19" s="42" t="s">
        <v>203</v>
      </c>
      <c r="H19" s="42" t="s">
        <v>203</v>
      </c>
      <c r="I19" s="42" t="s">
        <v>204</v>
      </c>
      <c r="J19" s="42"/>
      <c r="K19" s="53" t="s">
        <v>13</v>
      </c>
      <c r="L19" s="27"/>
      <c r="M19" s="42"/>
      <c r="N19" s="54" t="s">
        <v>21</v>
      </c>
      <c r="O19" s="53" t="s">
        <v>268</v>
      </c>
      <c r="P19" s="53" t="s">
        <v>205</v>
      </c>
      <c r="Q19" s="53" t="s">
        <v>21</v>
      </c>
      <c r="R19" s="53" t="s">
        <v>268</v>
      </c>
      <c r="S19" s="55" t="s">
        <v>208</v>
      </c>
      <c r="T19" s="56"/>
      <c r="W19"/>
    </row>
    <row r="20" spans="1:23" ht="30.5" customHeight="1" x14ac:dyDescent="0.2">
      <c r="A20" s="48" t="str">
        <f>'S1 Maquette'!B20</f>
        <v>PREVENTION ET GESTION DES RISQUES</v>
      </c>
      <c r="B20" s="48" t="str">
        <f>'S1 Maquette'!C20</f>
        <v>UE</v>
      </c>
      <c r="C20" s="43" t="str">
        <f>'S1 Maquette'!F20</f>
        <v>Création</v>
      </c>
      <c r="D20" s="21">
        <v>1</v>
      </c>
      <c r="E20" s="21">
        <v>10</v>
      </c>
      <c r="F20" s="21" t="s">
        <v>203</v>
      </c>
      <c r="G20" s="42" t="s">
        <v>203</v>
      </c>
      <c r="H20" s="42" t="s">
        <v>203</v>
      </c>
      <c r="I20" s="42" t="s">
        <v>204</v>
      </c>
      <c r="J20" s="42"/>
      <c r="K20" s="53" t="s">
        <v>13</v>
      </c>
      <c r="L20" s="27"/>
      <c r="M20" s="42"/>
      <c r="N20" s="54" t="s">
        <v>8</v>
      </c>
      <c r="O20" s="53" t="s">
        <v>269</v>
      </c>
      <c r="P20" s="53" t="s">
        <v>205</v>
      </c>
      <c r="Q20" s="53" t="s">
        <v>8</v>
      </c>
      <c r="R20" s="53" t="s">
        <v>269</v>
      </c>
      <c r="S20" s="55" t="s">
        <v>209</v>
      </c>
      <c r="T20" s="56"/>
      <c r="W20"/>
    </row>
    <row r="21" spans="1:23" ht="30.5" customHeight="1" x14ac:dyDescent="0.2">
      <c r="A21" s="48" t="str">
        <f>'S1 Maquette'!B21</f>
        <v>LANGUE VIVANTE</v>
      </c>
      <c r="B21" s="48" t="str">
        <f>'S1 Maquette'!C21</f>
        <v>UE</v>
      </c>
      <c r="C21" s="43" t="str">
        <f>'S1 Maquette'!F21</f>
        <v>Création</v>
      </c>
      <c r="D21" s="21">
        <v>1</v>
      </c>
      <c r="E21" s="21">
        <v>10</v>
      </c>
      <c r="F21" s="21" t="s">
        <v>203</v>
      </c>
      <c r="G21" s="42" t="s">
        <v>203</v>
      </c>
      <c r="H21" s="42" t="s">
        <v>203</v>
      </c>
      <c r="I21" s="42" t="s">
        <v>204</v>
      </c>
      <c r="J21" s="42"/>
      <c r="K21" s="53" t="s">
        <v>13</v>
      </c>
      <c r="L21" s="27"/>
      <c r="M21" s="42"/>
      <c r="N21" s="54" t="s">
        <v>8</v>
      </c>
      <c r="O21" s="53" t="s">
        <v>270</v>
      </c>
      <c r="P21" s="53" t="s">
        <v>205</v>
      </c>
      <c r="Q21" s="53" t="s">
        <v>8</v>
      </c>
      <c r="R21" s="53" t="s">
        <v>270</v>
      </c>
      <c r="S21" s="55" t="s">
        <v>210</v>
      </c>
      <c r="T21" s="57"/>
      <c r="W21"/>
    </row>
    <row r="22" spans="1:23" ht="30.5" customHeight="1" x14ac:dyDescent="0.2">
      <c r="A22" s="48" t="str">
        <f>'S1 Maquette'!B23</f>
        <v>CLINIQUE  BLOC</v>
      </c>
      <c r="B22" s="48" t="str">
        <f>'S1 Maquette'!C23</f>
        <v>ECUE</v>
      </c>
      <c r="C22" s="43" t="str">
        <f>'S1 Maquette'!F23</f>
        <v>Création</v>
      </c>
      <c r="D22" s="21">
        <v>1</v>
      </c>
      <c r="E22" s="21">
        <v>10</v>
      </c>
      <c r="F22" s="21" t="s">
        <v>203</v>
      </c>
      <c r="G22" s="42" t="s">
        <v>203</v>
      </c>
      <c r="H22" s="42" t="s">
        <v>203</v>
      </c>
      <c r="I22" s="42" t="s">
        <v>204</v>
      </c>
      <c r="J22" s="42"/>
      <c r="K22" s="53" t="s">
        <v>13</v>
      </c>
      <c r="L22" s="27"/>
      <c r="M22" s="42"/>
      <c r="N22" s="54" t="s">
        <v>174</v>
      </c>
      <c r="O22" s="53"/>
      <c r="P22" s="53" t="s">
        <v>211</v>
      </c>
      <c r="Q22" s="53" t="s">
        <v>174</v>
      </c>
      <c r="R22" s="53"/>
      <c r="S22" s="55" t="s">
        <v>212</v>
      </c>
      <c r="T22" s="57"/>
      <c r="W22"/>
    </row>
    <row r="23" spans="1:23" ht="30.5" customHeight="1" x14ac:dyDescent="0.2">
      <c r="A23" s="48"/>
      <c r="B23" s="48"/>
      <c r="C23" s="43"/>
      <c r="D23" s="21"/>
      <c r="E23" s="21"/>
      <c r="F23" s="21"/>
      <c r="G23" s="42"/>
      <c r="H23" s="42"/>
      <c r="I23" s="42"/>
      <c r="J23" s="42"/>
      <c r="K23" s="53"/>
      <c r="L23" s="27"/>
      <c r="M23" s="42"/>
      <c r="N23" s="54" t="s">
        <v>174</v>
      </c>
      <c r="O23" s="53"/>
      <c r="P23" s="53" t="s">
        <v>211</v>
      </c>
      <c r="Q23" s="53" t="s">
        <v>174</v>
      </c>
      <c r="R23" s="53"/>
      <c r="S23" s="55" t="s">
        <v>263</v>
      </c>
      <c r="T23" s="57"/>
      <c r="W23"/>
    </row>
    <row r="24" spans="1:23" ht="30.5" customHeight="1" x14ac:dyDescent="0.2">
      <c r="A24" s="48" t="str">
        <f>'S1 Maquette'!B25</f>
        <v>CLINIQUE SECTEUR INTERVENTIONNEL</v>
      </c>
      <c r="B24" s="48" t="str">
        <f>'S1 Maquette'!C25</f>
        <v>ECUE</v>
      </c>
      <c r="C24" s="43" t="str">
        <f>'S1 Maquette'!F25</f>
        <v>Création</v>
      </c>
      <c r="D24" s="21">
        <v>1</v>
      </c>
      <c r="E24" s="21">
        <v>10</v>
      </c>
      <c r="F24" s="21" t="s">
        <v>203</v>
      </c>
      <c r="G24" s="42" t="s">
        <v>203</v>
      </c>
      <c r="H24" s="42" t="s">
        <v>203</v>
      </c>
      <c r="I24" s="42" t="s">
        <v>204</v>
      </c>
      <c r="J24" s="42"/>
      <c r="K24" s="53" t="s">
        <v>13</v>
      </c>
      <c r="L24" s="27"/>
      <c r="M24" s="42"/>
      <c r="N24" s="54" t="s">
        <v>174</v>
      </c>
      <c r="O24" s="53"/>
      <c r="P24" s="53" t="s">
        <v>211</v>
      </c>
      <c r="Q24" s="53" t="s">
        <v>174</v>
      </c>
      <c r="R24" s="53"/>
      <c r="S24" s="55" t="s">
        <v>212</v>
      </c>
      <c r="T24" s="57"/>
      <c r="W24"/>
    </row>
    <row r="25" spans="1:23" ht="30.5" customHeight="1" x14ac:dyDescent="0.2">
      <c r="A25" s="48" t="str">
        <f>'S1 Maquette'!B26</f>
        <v>CLINIQUE STERILISATION</v>
      </c>
      <c r="B25" s="48" t="str">
        <f>'S1 Maquette'!C26</f>
        <v>ECUE</v>
      </c>
      <c r="C25" s="43" t="str">
        <f>'S1 Maquette'!F26</f>
        <v>Création</v>
      </c>
      <c r="D25" s="21">
        <v>1</v>
      </c>
      <c r="E25" s="21">
        <v>10</v>
      </c>
      <c r="F25" s="21" t="s">
        <v>203</v>
      </c>
      <c r="G25" s="42" t="s">
        <v>203</v>
      </c>
      <c r="H25" s="42" t="s">
        <v>203</v>
      </c>
      <c r="I25" s="42" t="s">
        <v>204</v>
      </c>
      <c r="J25" s="42"/>
      <c r="K25" s="53" t="s">
        <v>13</v>
      </c>
      <c r="L25" s="27"/>
      <c r="M25" s="42"/>
      <c r="N25" s="54" t="s">
        <v>174</v>
      </c>
      <c r="O25" s="53"/>
      <c r="P25" s="53" t="s">
        <v>211</v>
      </c>
      <c r="Q25" s="53" t="s">
        <v>174</v>
      </c>
      <c r="R25" s="53"/>
      <c r="S25" s="55" t="s">
        <v>212</v>
      </c>
      <c r="T25" s="57"/>
      <c r="W25"/>
    </row>
    <row r="26" spans="1:23" ht="30.5" customHeight="1" x14ac:dyDescent="0.2">
      <c r="A26" s="48" t="str">
        <f>'S1 Maquette'!B27</f>
        <v>CLINIQUE HYGIENE</v>
      </c>
      <c r="B26" s="48" t="str">
        <f>'S1 Maquette'!C27</f>
        <v>ECUE</v>
      </c>
      <c r="C26" s="43" t="str">
        <f>'S1 Maquette'!F27</f>
        <v>Création</v>
      </c>
      <c r="D26" s="21">
        <v>1</v>
      </c>
      <c r="E26" s="21">
        <v>10</v>
      </c>
      <c r="F26" s="21" t="s">
        <v>203</v>
      </c>
      <c r="G26" s="42" t="s">
        <v>203</v>
      </c>
      <c r="H26" s="42" t="s">
        <v>203</v>
      </c>
      <c r="I26" s="42" t="s">
        <v>204</v>
      </c>
      <c r="J26" s="42"/>
      <c r="K26" s="53" t="s">
        <v>13</v>
      </c>
      <c r="L26" s="27"/>
      <c r="M26" s="42"/>
      <c r="N26" s="54" t="s">
        <v>174</v>
      </c>
      <c r="O26" s="53"/>
      <c r="P26" s="53" t="s">
        <v>211</v>
      </c>
      <c r="Q26" s="53" t="s">
        <v>174</v>
      </c>
      <c r="R26" s="53"/>
      <c r="S26" s="55" t="s">
        <v>212</v>
      </c>
      <c r="T26" s="57"/>
      <c r="W26"/>
    </row>
    <row r="27" spans="1:23" ht="30.5" customHeight="1" x14ac:dyDescent="0.2">
      <c r="A27" s="48">
        <f>'S1 Maquette'!B28</f>
        <v>0</v>
      </c>
      <c r="B27" s="48">
        <f>'S1 Maquette'!C28</f>
        <v>0</v>
      </c>
      <c r="C27" s="43">
        <f>'S1 Maquette'!F28</f>
        <v>0</v>
      </c>
      <c r="D27" s="21"/>
      <c r="E27" s="21"/>
      <c r="F27" s="2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7"/>
      <c r="W27"/>
    </row>
    <row r="28" spans="1:23" ht="30.5" customHeight="1" x14ac:dyDescent="0.2">
      <c r="A28" s="48">
        <f>'S1 Maquette'!B29</f>
        <v>0</v>
      </c>
      <c r="B28" s="48">
        <f>'S1 Maquette'!C29</f>
        <v>0</v>
      </c>
      <c r="C28" s="43">
        <f>'S1 Maquette'!F29</f>
        <v>0</v>
      </c>
      <c r="D28" s="21"/>
      <c r="E28" s="21"/>
      <c r="F28" s="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7"/>
      <c r="W28"/>
    </row>
    <row r="29" spans="1:23" ht="30.5" customHeight="1" x14ac:dyDescent="0.2">
      <c r="A29" s="48">
        <f>'S1 Maquette'!B30</f>
        <v>0</v>
      </c>
      <c r="B29" s="48">
        <f>'S1 Maquette'!C30</f>
        <v>0</v>
      </c>
      <c r="C29" s="43">
        <f>'S1 Maquette'!F30</f>
        <v>0</v>
      </c>
      <c r="D29" s="21"/>
      <c r="E29" s="21"/>
      <c r="F29" s="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7"/>
      <c r="W29"/>
    </row>
    <row r="30" spans="1:23" ht="30.5" customHeight="1" x14ac:dyDescent="0.2">
      <c r="A30" s="48">
        <f>'S1 Maquette'!B31</f>
        <v>0</v>
      </c>
      <c r="B30" s="48">
        <f>'S1 Maquette'!C31</f>
        <v>0</v>
      </c>
      <c r="C30" s="43">
        <f>'S1 Maquette'!F31</f>
        <v>0</v>
      </c>
      <c r="D30" s="21"/>
      <c r="E30" s="21"/>
      <c r="F30" s="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7"/>
      <c r="W30"/>
    </row>
    <row r="31" spans="1:23" ht="30.5" customHeight="1" x14ac:dyDescent="0.2">
      <c r="A31" s="48">
        <f>'S1 Maquette'!B32</f>
        <v>0</v>
      </c>
      <c r="B31" s="48">
        <f>'S1 Maquette'!C32</f>
        <v>0</v>
      </c>
      <c r="C31" s="43">
        <f>'S1 Maquette'!F32</f>
        <v>0</v>
      </c>
      <c r="D31" s="21"/>
      <c r="E31" s="21"/>
      <c r="F31" s="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7"/>
      <c r="W31"/>
    </row>
    <row r="32" spans="1:23" ht="30.5" customHeight="1" x14ac:dyDescent="0.2">
      <c r="A32" s="48">
        <f>'S1 Maquette'!B33</f>
        <v>0</v>
      </c>
      <c r="B32" s="48">
        <f>'S1 Maquette'!C33</f>
        <v>0</v>
      </c>
      <c r="C32" s="43">
        <f>'S1 Maquette'!F33</f>
        <v>0</v>
      </c>
      <c r="D32" s="21"/>
      <c r="E32" s="21"/>
      <c r="F32" s="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7"/>
      <c r="W32"/>
    </row>
    <row r="33" spans="1:23" ht="30.5" customHeight="1" x14ac:dyDescent="0.2">
      <c r="A33" s="48">
        <f>'S1 Maquette'!B34</f>
        <v>0</v>
      </c>
      <c r="B33" s="48">
        <f>'S1 Maquette'!C34</f>
        <v>0</v>
      </c>
      <c r="C33" s="43">
        <f>'S1 Maquette'!F34</f>
        <v>0</v>
      </c>
      <c r="D33" s="21"/>
      <c r="E33" s="21"/>
      <c r="F33" s="2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7"/>
      <c r="W33"/>
    </row>
    <row r="34" spans="1:23" ht="30.5" customHeight="1" x14ac:dyDescent="0.2">
      <c r="A34" s="48">
        <f>'S1 Maquette'!B35</f>
        <v>0</v>
      </c>
      <c r="B34" s="48">
        <f>'S1 Maquette'!C35</f>
        <v>0</v>
      </c>
      <c r="C34" s="43">
        <f>'S1 Maquette'!F35</f>
        <v>0</v>
      </c>
      <c r="D34" s="21"/>
      <c r="E34" s="21"/>
      <c r="F34" s="2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7"/>
      <c r="W34"/>
    </row>
    <row r="35" spans="1:23" ht="30.5" customHeight="1" x14ac:dyDescent="0.2">
      <c r="A35" s="48">
        <f>'S1 Maquette'!B36</f>
        <v>0</v>
      </c>
      <c r="B35" s="48">
        <f>'S1 Maquette'!C36</f>
        <v>0</v>
      </c>
      <c r="C35" s="43">
        <f>'S1 Maquette'!F36</f>
        <v>0</v>
      </c>
      <c r="D35" s="21"/>
      <c r="E35" s="21"/>
      <c r="F35" s="2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7"/>
      <c r="W35"/>
    </row>
    <row r="36" spans="1:23" ht="30.5" customHeight="1" x14ac:dyDescent="0.2">
      <c r="A36" s="48">
        <f>'S1 Maquette'!B37</f>
        <v>0</v>
      </c>
      <c r="B36" s="48">
        <f>'S1 Maquette'!C37</f>
        <v>0</v>
      </c>
      <c r="C36" s="43">
        <f>'S1 Maquette'!F37</f>
        <v>0</v>
      </c>
      <c r="D36" s="21"/>
      <c r="E36" s="21"/>
      <c r="F36" s="2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7"/>
      <c r="W36"/>
    </row>
    <row r="37" spans="1:23" ht="30.5" customHeight="1" x14ac:dyDescent="0.2">
      <c r="A37" s="48">
        <f>'S1 Maquette'!B38</f>
        <v>0</v>
      </c>
      <c r="B37" s="48">
        <f>'S1 Maquette'!C38</f>
        <v>0</v>
      </c>
      <c r="C37" s="43">
        <f>'S1 Maquette'!F38</f>
        <v>0</v>
      </c>
      <c r="D37" s="21"/>
      <c r="E37" s="21"/>
      <c r="F37" s="2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7"/>
      <c r="W37"/>
    </row>
    <row r="38" spans="1:23" ht="30.5" customHeight="1" x14ac:dyDescent="0.2">
      <c r="A38" s="48">
        <f>'S1 Maquette'!B39</f>
        <v>0</v>
      </c>
      <c r="B38" s="48">
        <f>'S1 Maquette'!C39</f>
        <v>0</v>
      </c>
      <c r="C38" s="43">
        <f>'S1 Maquette'!F39</f>
        <v>0</v>
      </c>
      <c r="D38" s="21"/>
      <c r="E38" s="21"/>
      <c r="F38" s="2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7"/>
      <c r="W38"/>
    </row>
    <row r="39" spans="1:23" ht="30.5" customHeight="1" x14ac:dyDescent="0.2">
      <c r="A39" s="48">
        <f>'S1 Maquette'!B40</f>
        <v>0</v>
      </c>
      <c r="B39" s="48">
        <f>'S1 Maquette'!C40</f>
        <v>0</v>
      </c>
      <c r="C39" s="43">
        <f>'S1 Maquette'!F40</f>
        <v>0</v>
      </c>
      <c r="D39" s="21"/>
      <c r="E39" s="21"/>
      <c r="F39" s="2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7"/>
      <c r="W39"/>
    </row>
    <row r="40" spans="1:23" ht="30.5" customHeight="1" x14ac:dyDescent="0.2">
      <c r="A40" s="48">
        <f>'S1 Maquette'!B41</f>
        <v>0</v>
      </c>
      <c r="B40" s="48">
        <f>'S1 Maquette'!C41</f>
        <v>0</v>
      </c>
      <c r="C40" s="43">
        <f>'S1 Maquette'!F41</f>
        <v>0</v>
      </c>
      <c r="D40" s="21"/>
      <c r="E40" s="21"/>
      <c r="F40" s="2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7"/>
      <c r="W40"/>
    </row>
    <row r="41" spans="1:23" ht="30.5" customHeight="1" x14ac:dyDescent="0.2">
      <c r="A41" s="48">
        <f>'S1 Maquette'!B42</f>
        <v>0</v>
      </c>
      <c r="B41" s="48">
        <f>'S1 Maquette'!C42</f>
        <v>0</v>
      </c>
      <c r="C41" s="43">
        <f>'S1 Maquette'!F42</f>
        <v>0</v>
      </c>
      <c r="D41" s="21"/>
      <c r="E41" s="21"/>
      <c r="F41" s="2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7"/>
      <c r="W41"/>
    </row>
    <row r="42" spans="1:23" ht="30.5" customHeight="1" x14ac:dyDescent="0.2">
      <c r="A42" s="48">
        <f>'S1 Maquette'!B43</f>
        <v>0</v>
      </c>
      <c r="B42" s="48">
        <f>'S1 Maquette'!C43</f>
        <v>0</v>
      </c>
      <c r="C42" s="43">
        <f>'S1 Maquette'!F43</f>
        <v>0</v>
      </c>
      <c r="D42" s="21"/>
      <c r="E42" s="21"/>
      <c r="F42" s="2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7"/>
      <c r="W42"/>
    </row>
    <row r="43" spans="1:23" ht="30.5" customHeight="1" x14ac:dyDescent="0.2">
      <c r="A43" s="48">
        <f>'S1 Maquette'!B44</f>
        <v>0</v>
      </c>
      <c r="B43" s="48">
        <f>'S1 Maquette'!C44</f>
        <v>0</v>
      </c>
      <c r="C43" s="43">
        <f>'S1 Maquette'!F44</f>
        <v>0</v>
      </c>
      <c r="D43" s="21"/>
      <c r="E43" s="21"/>
      <c r="F43" s="2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7"/>
      <c r="W43"/>
    </row>
    <row r="44" spans="1:23" ht="30.5" customHeight="1" x14ac:dyDescent="0.2">
      <c r="A44" s="48">
        <f>'S1 Maquette'!B45</f>
        <v>0</v>
      </c>
      <c r="B44" s="48">
        <f>'S1 Maquette'!C45</f>
        <v>0</v>
      </c>
      <c r="C44" s="43">
        <f>'S1 Maquette'!F45</f>
        <v>0</v>
      </c>
      <c r="D44" s="21"/>
      <c r="E44" s="21"/>
      <c r="F44" s="2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7"/>
      <c r="W44"/>
    </row>
    <row r="45" spans="1:23" ht="30.5" customHeight="1" x14ac:dyDescent="0.2">
      <c r="A45" s="48">
        <f>'S1 Maquette'!B46</f>
        <v>0</v>
      </c>
      <c r="B45" s="48">
        <f>'S1 Maquette'!C46</f>
        <v>0</v>
      </c>
      <c r="C45" s="43">
        <f>'S1 Maquette'!F46</f>
        <v>0</v>
      </c>
      <c r="D45" s="21"/>
      <c r="E45" s="21"/>
      <c r="F45" s="2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7"/>
      <c r="W45"/>
    </row>
    <row r="46" spans="1:23" ht="30.5" customHeight="1" x14ac:dyDescent="0.2">
      <c r="A46" s="48">
        <f>'S1 Maquette'!B47</f>
        <v>0</v>
      </c>
      <c r="B46" s="48">
        <f>'S1 Maquette'!C47</f>
        <v>0</v>
      </c>
      <c r="C46" s="43">
        <f>'S1 Maquette'!F47</f>
        <v>0</v>
      </c>
      <c r="D46" s="21"/>
      <c r="E46" s="21"/>
      <c r="F46" s="2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7"/>
      <c r="W46"/>
    </row>
    <row r="47" spans="1:23" ht="30.5" customHeight="1" x14ac:dyDescent="0.2">
      <c r="A47" s="48">
        <f>'S1 Maquette'!B48</f>
        <v>0</v>
      </c>
      <c r="B47" s="48">
        <f>'S1 Maquette'!C48</f>
        <v>0</v>
      </c>
      <c r="C47" s="43">
        <f>'S1 Maquette'!F48</f>
        <v>0</v>
      </c>
      <c r="D47" s="21"/>
      <c r="E47" s="21"/>
      <c r="F47" s="2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7"/>
      <c r="W47"/>
    </row>
    <row r="48" spans="1:23" ht="30.5" customHeight="1" x14ac:dyDescent="0.2">
      <c r="A48" s="48">
        <f>'S1 Maquette'!B49</f>
        <v>0</v>
      </c>
      <c r="B48" s="48">
        <f>'S1 Maquette'!C49</f>
        <v>0</v>
      </c>
      <c r="C48" s="43">
        <f>'S1 Maquette'!F49</f>
        <v>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7"/>
      <c r="W48"/>
    </row>
    <row r="49" spans="1:23" ht="30.5" customHeight="1" x14ac:dyDescent="0.2">
      <c r="A49" s="48">
        <f>'S1 Maquette'!B50</f>
        <v>0</v>
      </c>
      <c r="B49" s="48">
        <f>'S1 Maquette'!C50</f>
        <v>0</v>
      </c>
      <c r="C49" s="43">
        <f>'S1 Maquette'!F50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7"/>
      <c r="W49"/>
    </row>
    <row r="50" spans="1:23" ht="30.5" customHeight="1" x14ac:dyDescent="0.2">
      <c r="A50" s="48">
        <f>'S1 Maquette'!B51</f>
        <v>0</v>
      </c>
      <c r="B50" s="48">
        <f>'S1 Maquette'!C51</f>
        <v>0</v>
      </c>
      <c r="C50" s="43">
        <f>'S1 Maquette'!F51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7"/>
      <c r="W50"/>
    </row>
    <row r="51" spans="1:23" ht="30.5" customHeight="1" x14ac:dyDescent="0.2">
      <c r="A51" s="48">
        <f>'S1 Maquette'!B52</f>
        <v>0</v>
      </c>
      <c r="B51" s="48">
        <f>'S1 Maquette'!C52</f>
        <v>0</v>
      </c>
      <c r="C51" s="43">
        <f>'S1 Maquette'!F52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7"/>
      <c r="W51"/>
    </row>
    <row r="52" spans="1:23" ht="30.5" customHeight="1" x14ac:dyDescent="0.2">
      <c r="A52" s="48">
        <f>'S1 Maquette'!B53</f>
        <v>0</v>
      </c>
      <c r="B52" s="48">
        <f>'S1 Maquette'!C53</f>
        <v>0</v>
      </c>
      <c r="C52" s="43">
        <f>'S1 Maquette'!F53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7"/>
      <c r="W52"/>
    </row>
    <row r="53" spans="1:23" ht="30.5" customHeight="1" x14ac:dyDescent="0.2">
      <c r="A53" s="48">
        <f>'S1 Maquette'!B54</f>
        <v>0</v>
      </c>
      <c r="B53" s="48">
        <f>'S1 Maquette'!C54</f>
        <v>0</v>
      </c>
      <c r="C53" s="43">
        <f>'S1 Maquette'!F54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7"/>
      <c r="W53"/>
    </row>
    <row r="54" spans="1:23" ht="30.5" customHeight="1" x14ac:dyDescent="0.2">
      <c r="A54" s="48">
        <f>'S1 Maquette'!B55</f>
        <v>0</v>
      </c>
      <c r="B54" s="48">
        <f>'S1 Maquette'!C55</f>
        <v>0</v>
      </c>
      <c r="C54" s="43">
        <f>'S1 Maquette'!F55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7"/>
      <c r="W54"/>
    </row>
    <row r="55" spans="1:23" ht="30.5" customHeight="1" x14ac:dyDescent="0.2">
      <c r="A55" s="48">
        <f>'S1 Maquette'!B56</f>
        <v>0</v>
      </c>
      <c r="B55" s="48">
        <f>'S1 Maquette'!C56</f>
        <v>0</v>
      </c>
      <c r="C55" s="43">
        <f>'S1 Maquette'!F56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7"/>
      <c r="W55"/>
    </row>
    <row r="56" spans="1:23" ht="30.5" customHeight="1" x14ac:dyDescent="0.2">
      <c r="A56" s="48">
        <f>'S1 Maquette'!B57</f>
        <v>0</v>
      </c>
      <c r="B56" s="48">
        <f>'S1 Maquette'!C57</f>
        <v>0</v>
      </c>
      <c r="C56" s="43">
        <f>'S1 Maquette'!F57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7"/>
      <c r="W56"/>
    </row>
    <row r="57" spans="1:23" ht="30.5" customHeight="1" x14ac:dyDescent="0.2">
      <c r="A57" s="48">
        <f>'S1 Maquette'!B58</f>
        <v>0</v>
      </c>
      <c r="B57" s="48">
        <f>'S1 Maquette'!C58</f>
        <v>0</v>
      </c>
      <c r="C57" s="43">
        <f>'S1 Maquette'!F58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7"/>
      <c r="W57"/>
    </row>
    <row r="58" spans="1:23" ht="30.5" customHeight="1" x14ac:dyDescent="0.2">
      <c r="A58" s="48">
        <f>'S1 Maquette'!B59</f>
        <v>0</v>
      </c>
      <c r="B58" s="48">
        <f>'S1 Maquette'!C59</f>
        <v>0</v>
      </c>
      <c r="C58" s="43">
        <f>'S1 Maquette'!F59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7"/>
      <c r="W58"/>
    </row>
    <row r="59" spans="1:23" ht="30.5" customHeight="1" x14ac:dyDescent="0.2">
      <c r="A59" s="48">
        <f>'S1 Maquette'!B60</f>
        <v>0</v>
      </c>
      <c r="B59" s="48">
        <f>'S1 Maquette'!C60</f>
        <v>0</v>
      </c>
      <c r="C59" s="43">
        <f>'S1 Maquette'!F60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7"/>
      <c r="W59"/>
    </row>
    <row r="60" spans="1:23" ht="30.5" customHeight="1" x14ac:dyDescent="0.2">
      <c r="A60" s="48">
        <f>'S1 Maquette'!B61</f>
        <v>0</v>
      </c>
      <c r="B60" s="48">
        <f>'S1 Maquette'!C61</f>
        <v>0</v>
      </c>
      <c r="C60" s="43">
        <f>'S1 Maquette'!F61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7"/>
      <c r="W60"/>
    </row>
    <row r="61" spans="1:23" ht="30.5" customHeight="1" x14ac:dyDescent="0.2">
      <c r="A61" s="48">
        <f>'S1 Maquette'!B62</f>
        <v>0</v>
      </c>
      <c r="B61" s="48">
        <f>'S1 Maquette'!C62</f>
        <v>0</v>
      </c>
      <c r="C61" s="43">
        <f>'S1 Maquette'!F62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7"/>
      <c r="W61"/>
    </row>
    <row r="62" spans="1:23" ht="30.5" customHeight="1" x14ac:dyDescent="0.2">
      <c r="A62" s="48">
        <f>'S1 Maquette'!B63</f>
        <v>0</v>
      </c>
      <c r="B62" s="48">
        <f>'S1 Maquette'!C63</f>
        <v>0</v>
      </c>
      <c r="C62" s="43">
        <f>'S1 Maquette'!F63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7"/>
      <c r="W62"/>
    </row>
    <row r="63" spans="1:23" ht="30.5" customHeight="1" x14ac:dyDescent="0.2">
      <c r="A63" s="48">
        <f>'S1 Maquette'!B64</f>
        <v>0</v>
      </c>
      <c r="B63" s="48">
        <f>'S1 Maquette'!C64</f>
        <v>0</v>
      </c>
      <c r="C63" s="43">
        <f>'S1 Maquette'!F64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7"/>
      <c r="W63"/>
    </row>
    <row r="64" spans="1:23" ht="30.5" customHeight="1" x14ac:dyDescent="0.2">
      <c r="A64" s="48">
        <f>'S1 Maquette'!B65</f>
        <v>0</v>
      </c>
      <c r="B64" s="48">
        <f>'S1 Maquette'!C65</f>
        <v>0</v>
      </c>
      <c r="C64" s="43">
        <f>'S1 Maquette'!F65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7"/>
      <c r="W64"/>
    </row>
    <row r="65" spans="1:23" ht="30.5" customHeight="1" x14ac:dyDescent="0.2">
      <c r="A65" s="48">
        <f>'S1 Maquette'!B66</f>
        <v>0</v>
      </c>
      <c r="B65" s="48">
        <f>'S1 Maquette'!C66</f>
        <v>0</v>
      </c>
      <c r="C65" s="43">
        <f>'S1 Maquette'!F66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7"/>
      <c r="W65"/>
    </row>
    <row r="66" spans="1:23" ht="30.5" customHeight="1" x14ac:dyDescent="0.2">
      <c r="A66" s="48">
        <f>'S1 Maquette'!B67</f>
        <v>0</v>
      </c>
      <c r="B66" s="48">
        <f>'S1 Maquette'!C67</f>
        <v>0</v>
      </c>
      <c r="C66" s="43">
        <f>'S1 Maquette'!F67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7"/>
      <c r="W66"/>
    </row>
    <row r="67" spans="1:23" ht="30.5" customHeight="1" x14ac:dyDescent="0.2">
      <c r="A67" s="48">
        <f>'S1 Maquette'!B68</f>
        <v>0</v>
      </c>
      <c r="B67" s="48">
        <f>'S1 Maquette'!C68</f>
        <v>0</v>
      </c>
      <c r="C67" s="43">
        <f>'S1 Maquette'!F68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7"/>
      <c r="W67"/>
    </row>
    <row r="68" spans="1:23" ht="30.5" customHeight="1" x14ac:dyDescent="0.2">
      <c r="A68" s="48">
        <f>'S1 Maquette'!B69</f>
        <v>0</v>
      </c>
      <c r="B68" s="48">
        <f>'S1 Maquette'!C69</f>
        <v>0</v>
      </c>
      <c r="C68" s="43">
        <f>'S1 Maquette'!F69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7"/>
      <c r="W68"/>
    </row>
    <row r="69" spans="1:23" ht="30.5" customHeight="1" x14ac:dyDescent="0.2">
      <c r="A69" s="48">
        <f>'S1 Maquette'!B70</f>
        <v>0</v>
      </c>
      <c r="B69" s="48">
        <f>'S1 Maquette'!C70</f>
        <v>0</v>
      </c>
      <c r="C69" s="43">
        <f>'S1 Maquette'!F70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7"/>
      <c r="W69"/>
    </row>
    <row r="70" spans="1:23" ht="30.5" customHeight="1" x14ac:dyDescent="0.2">
      <c r="A70" s="48">
        <f>'S1 Maquette'!B71</f>
        <v>0</v>
      </c>
      <c r="B70" s="48">
        <f>'S1 Maquette'!C71</f>
        <v>0</v>
      </c>
      <c r="C70" s="43">
        <f>'S1 Maquette'!F71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7"/>
      <c r="W70"/>
    </row>
    <row r="71" spans="1:23" ht="30.5" customHeight="1" x14ac:dyDescent="0.2">
      <c r="A71" s="48">
        <f>'S1 Maquette'!B72</f>
        <v>0</v>
      </c>
      <c r="B71" s="48">
        <f>'S1 Maquette'!C72</f>
        <v>0</v>
      </c>
      <c r="C71" s="43">
        <f>'S1 Maquette'!F72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7"/>
      <c r="W71"/>
    </row>
    <row r="72" spans="1:23" ht="30.5" customHeight="1" x14ac:dyDescent="0.2">
      <c r="A72" s="48">
        <f>'S1 Maquette'!B73</f>
        <v>0</v>
      </c>
      <c r="B72" s="48">
        <f>'S1 Maquette'!C73</f>
        <v>0</v>
      </c>
      <c r="C72" s="43">
        <f>'S1 Maquette'!F73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7"/>
      <c r="W72"/>
    </row>
    <row r="73" spans="1:23" ht="30.5" customHeight="1" x14ac:dyDescent="0.2">
      <c r="A73" s="48">
        <f>'S1 Maquette'!B74</f>
        <v>0</v>
      </c>
      <c r="B73" s="48">
        <f>'S1 Maquette'!C74</f>
        <v>0</v>
      </c>
      <c r="C73" s="43">
        <f>'S1 Maquette'!F74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7"/>
      <c r="W73"/>
    </row>
    <row r="74" spans="1:23" ht="30.5" customHeight="1" x14ac:dyDescent="0.2">
      <c r="A74" s="48">
        <f>'S1 Maquette'!B75</f>
        <v>0</v>
      </c>
      <c r="B74" s="48">
        <f>'S1 Maquette'!C75</f>
        <v>0</v>
      </c>
      <c r="C74" s="43">
        <f>'S1 Maquette'!F75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7"/>
      <c r="W74"/>
    </row>
    <row r="75" spans="1:23" ht="30.5" customHeight="1" x14ac:dyDescent="0.2">
      <c r="A75" s="48">
        <f>'S1 Maquette'!B76</f>
        <v>0</v>
      </c>
      <c r="B75" s="48">
        <f>'S1 Maquette'!C76</f>
        <v>0</v>
      </c>
      <c r="C75" s="43">
        <f>'S1 Maquette'!F76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7"/>
      <c r="W75"/>
    </row>
    <row r="76" spans="1:23" ht="30.5" customHeight="1" x14ac:dyDescent="0.2">
      <c r="A76" s="48">
        <f>'S1 Maquette'!B77</f>
        <v>0</v>
      </c>
      <c r="B76" s="48">
        <f>'S1 Maquette'!C77</f>
        <v>0</v>
      </c>
      <c r="C76" s="43">
        <f>'S1 Maquette'!F77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7"/>
      <c r="W76"/>
    </row>
    <row r="77" spans="1:23" ht="30.5" customHeight="1" x14ac:dyDescent="0.2">
      <c r="A77" s="48">
        <f>'S1 Maquette'!B78</f>
        <v>0</v>
      </c>
      <c r="B77" s="48">
        <f>'S1 Maquette'!C78</f>
        <v>0</v>
      </c>
      <c r="C77" s="43">
        <f>'S1 Maquette'!F78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7"/>
      <c r="W77"/>
    </row>
    <row r="78" spans="1:23" ht="30.5" customHeight="1" x14ac:dyDescent="0.2">
      <c r="A78" s="48">
        <f>'S1 Maquette'!B79</f>
        <v>0</v>
      </c>
      <c r="B78" s="48">
        <f>'S1 Maquette'!C79</f>
        <v>0</v>
      </c>
      <c r="C78" s="43">
        <f>'S1 Maquette'!F79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7"/>
      <c r="W78"/>
    </row>
    <row r="79" spans="1:23" ht="30.5" customHeight="1" x14ac:dyDescent="0.2">
      <c r="A79" s="48">
        <f>'S1 Maquette'!B80</f>
        <v>0</v>
      </c>
      <c r="B79" s="48">
        <f>'S1 Maquette'!C80</f>
        <v>0</v>
      </c>
      <c r="C79" s="43">
        <f>'S1 Maquette'!F80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7"/>
      <c r="W79"/>
    </row>
    <row r="80" spans="1:23" ht="30.5" customHeight="1" x14ac:dyDescent="0.2">
      <c r="A80" s="48">
        <f>'S1 Maquette'!B81</f>
        <v>0</v>
      </c>
      <c r="B80" s="48">
        <f>'S1 Maquette'!C81</f>
        <v>0</v>
      </c>
      <c r="C80" s="43">
        <f>'S1 Maquette'!F81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7"/>
      <c r="W80"/>
    </row>
    <row r="81" spans="1:23" ht="30.5" customHeight="1" x14ac:dyDescent="0.2">
      <c r="A81" s="48">
        <f>'S1 Maquette'!B82</f>
        <v>0</v>
      </c>
      <c r="B81" s="48">
        <f>'S1 Maquette'!C82</f>
        <v>0</v>
      </c>
      <c r="C81" s="43">
        <f>'S1 Maquette'!F82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7"/>
      <c r="W81"/>
    </row>
    <row r="82" spans="1:23" ht="30.5" customHeight="1" x14ac:dyDescent="0.2">
      <c r="A82" s="48">
        <f>'S1 Maquette'!B83</f>
        <v>0</v>
      </c>
      <c r="B82" s="48">
        <f>'S1 Maquette'!C83</f>
        <v>0</v>
      </c>
      <c r="C82" s="43">
        <f>'S1 Maquette'!F83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7"/>
      <c r="W82"/>
    </row>
    <row r="83" spans="1:23" ht="30.5" customHeight="1" x14ac:dyDescent="0.2">
      <c r="A83" s="48">
        <f>'S1 Maquette'!B84</f>
        <v>0</v>
      </c>
      <c r="B83" s="48">
        <f>'S1 Maquette'!C84</f>
        <v>0</v>
      </c>
      <c r="C83" s="43">
        <f>'S1 Maquette'!F84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7"/>
      <c r="W83"/>
    </row>
    <row r="84" spans="1:23" ht="30.5" customHeight="1" x14ac:dyDescent="0.2">
      <c r="A84" s="48">
        <f>'S1 Maquette'!B85</f>
        <v>0</v>
      </c>
      <c r="B84" s="48">
        <f>'S1 Maquette'!C85</f>
        <v>0</v>
      </c>
      <c r="C84" s="43">
        <f>'S1 Maquette'!F85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7"/>
      <c r="W84"/>
    </row>
    <row r="85" spans="1:23" ht="30.5" customHeight="1" x14ac:dyDescent="0.2">
      <c r="A85" s="48">
        <f>'S1 Maquette'!B86</f>
        <v>0</v>
      </c>
      <c r="B85" s="48">
        <f>'S1 Maquette'!C86</f>
        <v>0</v>
      </c>
      <c r="C85" s="43">
        <f>'S1 Maquette'!F86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7"/>
      <c r="W85"/>
    </row>
    <row r="86" spans="1:23" ht="30.5" customHeight="1" x14ac:dyDescent="0.2">
      <c r="A86" s="48">
        <f>'S1 Maquette'!B87</f>
        <v>0</v>
      </c>
      <c r="B86" s="48">
        <f>'S1 Maquette'!C87</f>
        <v>0</v>
      </c>
      <c r="C86" s="43">
        <f>'S1 Maquette'!F87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7"/>
      <c r="W86"/>
    </row>
    <row r="87" spans="1:23" ht="30.5" customHeight="1" x14ac:dyDescent="0.2">
      <c r="A87" s="48">
        <f>'S1 Maquette'!B88</f>
        <v>0</v>
      </c>
      <c r="B87" s="48">
        <f>'S1 Maquette'!C88</f>
        <v>0</v>
      </c>
      <c r="C87" s="43">
        <f>'S1 Maquette'!F88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7"/>
      <c r="W87"/>
    </row>
    <row r="88" spans="1:23" ht="30.5" customHeight="1" x14ac:dyDescent="0.2">
      <c r="A88" s="48">
        <f>'S1 Maquette'!B89</f>
        <v>0</v>
      </c>
      <c r="B88" s="48">
        <f>'S1 Maquette'!C89</f>
        <v>0</v>
      </c>
      <c r="C88" s="43">
        <f>'S1 Maquette'!F89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/>
      <c r="W88"/>
    </row>
    <row r="89" spans="1:23" ht="30.5" customHeight="1" x14ac:dyDescent="0.2">
      <c r="A89" s="48">
        <f>'S1 Maquette'!B90</f>
        <v>0</v>
      </c>
      <c r="B89" s="48">
        <f>'S1 Maquette'!C90</f>
        <v>0</v>
      </c>
      <c r="C89" s="43">
        <f>'S1 Maquette'!F90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7"/>
      <c r="W89"/>
    </row>
    <row r="90" spans="1:23" ht="30.5" customHeight="1" x14ac:dyDescent="0.2">
      <c r="A90" s="48">
        <f>'S1 Maquette'!B91</f>
        <v>0</v>
      </c>
      <c r="B90" s="48">
        <f>'S1 Maquette'!C91</f>
        <v>0</v>
      </c>
      <c r="C90" s="43">
        <f>'S1 Maquette'!F91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7"/>
      <c r="W90"/>
    </row>
    <row r="91" spans="1:23" ht="30.5" customHeight="1" x14ac:dyDescent="0.2">
      <c r="A91" s="48">
        <f>'S1 Maquette'!B92</f>
        <v>0</v>
      </c>
      <c r="B91" s="48">
        <f>'S1 Maquette'!C92</f>
        <v>0</v>
      </c>
      <c r="C91" s="43">
        <f>'S1 Maquette'!F92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7"/>
      <c r="W91"/>
    </row>
    <row r="92" spans="1:23" ht="30.5" customHeight="1" x14ac:dyDescent="0.2">
      <c r="A92" s="48">
        <f>'S1 Maquette'!B93</f>
        <v>0</v>
      </c>
      <c r="B92" s="48">
        <f>'S1 Maquette'!C93</f>
        <v>0</v>
      </c>
      <c r="C92" s="43">
        <f>'S1 Maquette'!F93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7"/>
      <c r="W92"/>
    </row>
    <row r="93" spans="1:23" ht="30.5" customHeight="1" x14ac:dyDescent="0.2">
      <c r="A93" s="48">
        <f>'S1 Maquette'!B94</f>
        <v>0</v>
      </c>
      <c r="B93" s="48">
        <f>'S1 Maquette'!C94</f>
        <v>0</v>
      </c>
      <c r="C93" s="43">
        <f>'S1 Maquette'!F94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7"/>
      <c r="W93"/>
    </row>
    <row r="94" spans="1:23" ht="30.5" customHeight="1" x14ac:dyDescent="0.2">
      <c r="A94" s="48">
        <f>'S1 Maquette'!B95</f>
        <v>0</v>
      </c>
      <c r="B94" s="48">
        <f>'S1 Maquette'!C95</f>
        <v>0</v>
      </c>
      <c r="C94" s="43">
        <f>'S1 Maquette'!F95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7"/>
      <c r="W94"/>
    </row>
    <row r="95" spans="1:23" ht="30.5" customHeight="1" x14ac:dyDescent="0.2">
      <c r="A95" s="48">
        <f>'S1 Maquette'!B96</f>
        <v>0</v>
      </c>
      <c r="B95" s="48">
        <f>'S1 Maquette'!C96</f>
        <v>0</v>
      </c>
      <c r="C95" s="43">
        <f>'S1 Maquette'!F96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7"/>
      <c r="W95"/>
    </row>
    <row r="96" spans="1:23" ht="30.5" customHeight="1" x14ac:dyDescent="0.2">
      <c r="A96" s="48">
        <f>'S1 Maquette'!B97</f>
        <v>0</v>
      </c>
      <c r="B96" s="48">
        <f>'S1 Maquette'!C97</f>
        <v>0</v>
      </c>
      <c r="C96" s="43">
        <f>'S1 Maquette'!F97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7"/>
      <c r="W96"/>
    </row>
    <row r="97" spans="1:23" ht="30.5" customHeight="1" x14ac:dyDescent="0.2">
      <c r="A97" s="48">
        <f>'S1 Maquette'!B98</f>
        <v>0</v>
      </c>
      <c r="B97" s="48">
        <f>'S1 Maquette'!C98</f>
        <v>0</v>
      </c>
      <c r="C97" s="43">
        <f>'S1 Maquette'!F98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7"/>
      <c r="W97"/>
    </row>
    <row r="98" spans="1:23" ht="30.5" customHeight="1" x14ac:dyDescent="0.2">
      <c r="A98" s="48">
        <f>'S1 Maquette'!B99</f>
        <v>0</v>
      </c>
      <c r="B98" s="48">
        <f>'S1 Maquette'!C99</f>
        <v>0</v>
      </c>
      <c r="C98" s="43">
        <f>'S1 Maquette'!F99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7"/>
      <c r="W98"/>
    </row>
    <row r="99" spans="1:23" ht="30.5" customHeight="1" x14ac:dyDescent="0.2">
      <c r="A99" s="48">
        <f>'S1 Maquette'!B100</f>
        <v>0</v>
      </c>
      <c r="B99" s="48">
        <f>'S1 Maquette'!C100</f>
        <v>0</v>
      </c>
      <c r="C99" s="43">
        <f>'S1 Maquette'!F100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7"/>
      <c r="W99"/>
    </row>
    <row r="100" spans="1:23" ht="30.5" customHeight="1" x14ac:dyDescent="0.2">
      <c r="A100" s="48">
        <f>'S1 Maquette'!B101</f>
        <v>0</v>
      </c>
      <c r="B100" s="48">
        <f>'S1 Maquette'!C101</f>
        <v>0</v>
      </c>
      <c r="C100" s="43">
        <f>'S1 Maquette'!F101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7"/>
      <c r="W100"/>
    </row>
    <row r="101" spans="1:23" ht="30.5" customHeight="1" x14ac:dyDescent="0.2">
      <c r="A101" s="48">
        <f>'S1 Maquette'!B102</f>
        <v>0</v>
      </c>
      <c r="B101" s="48">
        <f>'S1 Maquette'!C102</f>
        <v>0</v>
      </c>
      <c r="C101" s="43">
        <f>'S1 Maquette'!F102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7"/>
      <c r="W101"/>
    </row>
    <row r="102" spans="1:23" ht="30.5" customHeight="1" x14ac:dyDescent="0.2">
      <c r="A102" s="48">
        <f>'S1 Maquette'!B103</f>
        <v>0</v>
      </c>
      <c r="B102" s="48">
        <f>'S1 Maquette'!C103</f>
        <v>0</v>
      </c>
      <c r="C102" s="43">
        <f>'S1 Maquette'!F103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7"/>
      <c r="W102"/>
    </row>
    <row r="103" spans="1:23" ht="30.5" customHeight="1" x14ac:dyDescent="0.2">
      <c r="A103" s="48">
        <f>'S1 Maquette'!B104</f>
        <v>0</v>
      </c>
      <c r="B103" s="48">
        <f>'S1 Maquette'!C104</f>
        <v>0</v>
      </c>
      <c r="C103" s="43">
        <f>'S1 Maquette'!F104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7"/>
      <c r="W103"/>
    </row>
    <row r="104" spans="1:23" ht="30.5" customHeight="1" x14ac:dyDescent="0.2">
      <c r="A104" s="48">
        <f>'S1 Maquette'!B105</f>
        <v>0</v>
      </c>
      <c r="B104" s="48">
        <f>'S1 Maquette'!C105</f>
        <v>0</v>
      </c>
      <c r="C104" s="43">
        <f>'S1 Maquette'!F105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7"/>
      <c r="W104"/>
    </row>
    <row r="105" spans="1:23" ht="30.5" customHeight="1" x14ac:dyDescent="0.2">
      <c r="A105" s="48">
        <f>'S1 Maquette'!B106</f>
        <v>0</v>
      </c>
      <c r="B105" s="48">
        <f>'S1 Maquette'!C106</f>
        <v>0</v>
      </c>
      <c r="C105" s="43">
        <f>'S1 Maquette'!F106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7"/>
      <c r="W105"/>
    </row>
    <row r="106" spans="1:23" ht="30.5" customHeight="1" x14ac:dyDescent="0.2">
      <c r="A106" s="48">
        <f>'S1 Maquette'!B107</f>
        <v>0</v>
      </c>
      <c r="B106" s="48">
        <f>'S1 Maquette'!C107</f>
        <v>0</v>
      </c>
      <c r="C106" s="43">
        <f>'S1 Maquette'!F107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7"/>
      <c r="W106"/>
    </row>
    <row r="107" spans="1:23" ht="30.5" customHeight="1" x14ac:dyDescent="0.2">
      <c r="A107" s="48">
        <f>'S1 Maquette'!B108</f>
        <v>0</v>
      </c>
      <c r="B107" s="48">
        <f>'S1 Maquette'!C108</f>
        <v>0</v>
      </c>
      <c r="C107" s="43">
        <f>'S1 Maquette'!F108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7"/>
      <c r="W107"/>
    </row>
    <row r="108" spans="1:23" ht="30.5" customHeight="1" x14ac:dyDescent="0.2">
      <c r="A108" s="48">
        <f>'S1 Maquette'!B109</f>
        <v>0</v>
      </c>
      <c r="B108" s="48">
        <f>'S1 Maquette'!C109</f>
        <v>0</v>
      </c>
      <c r="C108" s="43">
        <f>'S1 Maquette'!F109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7"/>
      <c r="W108"/>
    </row>
    <row r="109" spans="1:23" ht="30.5" customHeight="1" x14ac:dyDescent="0.2">
      <c r="A109" s="48">
        <f>'S1 Maquette'!B110</f>
        <v>0</v>
      </c>
      <c r="B109" s="48">
        <f>'S1 Maquette'!C110</f>
        <v>0</v>
      </c>
      <c r="C109" s="43">
        <f>'S1 Maquette'!F110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7"/>
      <c r="W109"/>
    </row>
    <row r="110" spans="1:23" ht="30.5" customHeight="1" x14ac:dyDescent="0.2">
      <c r="A110" s="48">
        <f>'S1 Maquette'!B111</f>
        <v>0</v>
      </c>
      <c r="B110" s="48">
        <f>'S1 Maquette'!C111</f>
        <v>0</v>
      </c>
      <c r="C110" s="43">
        <f>'S1 Maquette'!F111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7"/>
      <c r="W110"/>
    </row>
    <row r="111" spans="1:23" ht="30.5" customHeight="1" x14ac:dyDescent="0.2">
      <c r="A111" s="48">
        <f>'S1 Maquette'!B112</f>
        <v>0</v>
      </c>
      <c r="B111" s="48">
        <f>'S1 Maquette'!C112</f>
        <v>0</v>
      </c>
      <c r="C111" s="43">
        <f>'S1 Maquette'!F112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7"/>
      <c r="W111"/>
    </row>
    <row r="112" spans="1:23" ht="30.5" customHeight="1" x14ac:dyDescent="0.2">
      <c r="A112" s="48">
        <f>'S1 Maquette'!B113</f>
        <v>0</v>
      </c>
      <c r="B112" s="48">
        <f>'S1 Maquette'!C113</f>
        <v>0</v>
      </c>
      <c r="C112" s="43">
        <f>'S1 Maquette'!F113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7"/>
      <c r="W112"/>
    </row>
    <row r="113" spans="1:23" ht="30.5" customHeight="1" x14ac:dyDescent="0.2">
      <c r="A113" s="48">
        <f>'S1 Maquette'!B114</f>
        <v>0</v>
      </c>
      <c r="B113" s="48">
        <f>'S1 Maquette'!C114</f>
        <v>0</v>
      </c>
      <c r="C113" s="43">
        <f>'S1 Maquette'!F114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7"/>
      <c r="W113"/>
    </row>
    <row r="114" spans="1:23" ht="30.5" customHeight="1" x14ac:dyDescent="0.2">
      <c r="A114" s="48">
        <f>'S1 Maquette'!B115</f>
        <v>0</v>
      </c>
      <c r="B114" s="48">
        <f>'S1 Maquette'!C115</f>
        <v>0</v>
      </c>
      <c r="C114" s="43">
        <f>'S1 Maquette'!F115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7"/>
      <c r="W114"/>
    </row>
    <row r="115" spans="1:23" ht="30.5" customHeight="1" x14ac:dyDescent="0.2">
      <c r="A115" s="48">
        <f>'S1 Maquette'!B116</f>
        <v>0</v>
      </c>
      <c r="B115" s="48">
        <f>'S1 Maquette'!C116</f>
        <v>0</v>
      </c>
      <c r="C115" s="43">
        <f>'S1 Maquette'!F116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7"/>
      <c r="W115"/>
    </row>
    <row r="116" spans="1:23" ht="30.5" customHeight="1" x14ac:dyDescent="0.2">
      <c r="A116" s="48">
        <f>'S1 Maquette'!B117</f>
        <v>0</v>
      </c>
      <c r="B116" s="48">
        <f>'S1 Maquette'!C117</f>
        <v>0</v>
      </c>
      <c r="C116" s="43">
        <f>'S1 Maquette'!F117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7"/>
      <c r="W116"/>
    </row>
    <row r="117" spans="1:23" ht="30.5" customHeight="1" x14ac:dyDescent="0.2">
      <c r="A117" s="48">
        <f>'S1 Maquette'!B118</f>
        <v>0</v>
      </c>
      <c r="B117" s="48">
        <f>'S1 Maquette'!C118</f>
        <v>0</v>
      </c>
      <c r="C117" s="43">
        <f>'S1 Maquette'!F118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7"/>
      <c r="W117"/>
    </row>
    <row r="118" spans="1:23" ht="30.5" customHeight="1" x14ac:dyDescent="0.2">
      <c r="A118" s="48">
        <f>'S1 Maquette'!B119</f>
        <v>0</v>
      </c>
      <c r="B118" s="48">
        <f>'S1 Maquette'!C119</f>
        <v>0</v>
      </c>
      <c r="C118" s="43">
        <f>'S1 Maquette'!F119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7"/>
      <c r="W118"/>
    </row>
    <row r="119" spans="1:23" ht="30.5" customHeight="1" x14ac:dyDescent="0.2">
      <c r="A119" s="48">
        <f>'S1 Maquette'!B120</f>
        <v>0</v>
      </c>
      <c r="B119" s="48">
        <f>'S1 Maquette'!C120</f>
        <v>0</v>
      </c>
      <c r="C119" s="43">
        <f>'S1 Maquette'!F120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7"/>
      <c r="W119"/>
    </row>
    <row r="120" spans="1:23" ht="30.5" customHeight="1" x14ac:dyDescent="0.2">
      <c r="A120" s="48">
        <f>'S1 Maquette'!B121</f>
        <v>0</v>
      </c>
      <c r="B120" s="48">
        <f>'S1 Maquette'!C121</f>
        <v>0</v>
      </c>
      <c r="C120" s="43">
        <f>'S1 Maquette'!F121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7"/>
      <c r="W120"/>
    </row>
    <row r="121" spans="1:23" ht="30.5" customHeight="1" x14ac:dyDescent="0.2">
      <c r="A121" s="48">
        <f>'S1 Maquette'!B122</f>
        <v>0</v>
      </c>
      <c r="B121" s="48">
        <f>'S1 Maquette'!C122</f>
        <v>0</v>
      </c>
      <c r="C121" s="43">
        <f>'S1 Maquette'!F122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7"/>
      <c r="W121"/>
    </row>
    <row r="122" spans="1:23" ht="30.5" customHeight="1" x14ac:dyDescent="0.2">
      <c r="A122" s="48">
        <f>'S1 Maquette'!B123</f>
        <v>0</v>
      </c>
      <c r="B122" s="48">
        <f>'S1 Maquette'!C123</f>
        <v>0</v>
      </c>
      <c r="C122" s="43">
        <f>'S1 Maquette'!F123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7"/>
      <c r="W122"/>
    </row>
    <row r="123" spans="1:23" ht="30.5" customHeight="1" x14ac:dyDescent="0.2">
      <c r="A123" s="48">
        <f>'S1 Maquette'!B124</f>
        <v>0</v>
      </c>
      <c r="B123" s="48">
        <f>'S1 Maquette'!C124</f>
        <v>0</v>
      </c>
      <c r="C123" s="43">
        <f>'S1 Maquette'!F124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7"/>
      <c r="W123"/>
    </row>
    <row r="124" spans="1:23" ht="30.5" customHeight="1" x14ac:dyDescent="0.2">
      <c r="A124" s="48">
        <f>'S1 Maquette'!B125</f>
        <v>0</v>
      </c>
      <c r="B124" s="48">
        <f>'S1 Maquette'!C125</f>
        <v>0</v>
      </c>
      <c r="C124" s="43">
        <f>'S1 Maquette'!F125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7"/>
      <c r="W124"/>
    </row>
    <row r="125" spans="1:23" ht="30.5" customHeight="1" x14ac:dyDescent="0.2">
      <c r="A125" s="48">
        <f>'S1 Maquette'!B126</f>
        <v>0</v>
      </c>
      <c r="B125" s="48">
        <f>'S1 Maquette'!C126</f>
        <v>0</v>
      </c>
      <c r="C125" s="43">
        <f>'S1 Maquette'!F126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7"/>
      <c r="W125"/>
    </row>
    <row r="126" spans="1:23" ht="30.5" customHeight="1" x14ac:dyDescent="0.2">
      <c r="A126" s="48">
        <f>'S1 Maquette'!B127</f>
        <v>0</v>
      </c>
      <c r="B126" s="48">
        <f>'S1 Maquette'!C127</f>
        <v>0</v>
      </c>
      <c r="C126" s="43">
        <f>'S1 Maquette'!F127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7"/>
      <c r="W126"/>
    </row>
    <row r="127" spans="1:23" ht="30.5" customHeight="1" x14ac:dyDescent="0.2">
      <c r="A127" s="48">
        <f>'S1 Maquette'!B128</f>
        <v>0</v>
      </c>
      <c r="B127" s="48">
        <f>'S1 Maquette'!C128</f>
        <v>0</v>
      </c>
      <c r="C127" s="43">
        <f>'S1 Maquette'!F128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7"/>
      <c r="W127"/>
    </row>
    <row r="128" spans="1:23" ht="30.5" customHeight="1" x14ac:dyDescent="0.2">
      <c r="A128" s="48">
        <f>'S1 Maquette'!B129</f>
        <v>0</v>
      </c>
      <c r="B128" s="48">
        <f>'S1 Maquette'!C129</f>
        <v>0</v>
      </c>
      <c r="C128" s="43">
        <f>'S1 Maquette'!F129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7"/>
      <c r="W128"/>
    </row>
    <row r="129" spans="1:23" ht="30.5" customHeight="1" x14ac:dyDescent="0.2">
      <c r="A129" s="48">
        <f>'S1 Maquette'!B130</f>
        <v>0</v>
      </c>
      <c r="B129" s="48">
        <f>'S1 Maquette'!C130</f>
        <v>0</v>
      </c>
      <c r="C129" s="43">
        <f>'S1 Maquette'!F130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7"/>
      <c r="W129"/>
    </row>
    <row r="130" spans="1:23" ht="30.5" customHeight="1" x14ac:dyDescent="0.2">
      <c r="A130" s="48">
        <f>'S1 Maquette'!B131</f>
        <v>0</v>
      </c>
      <c r="B130" s="48">
        <f>'S1 Maquette'!C131</f>
        <v>0</v>
      </c>
      <c r="C130" s="43">
        <f>'S1 Maquette'!F131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7"/>
      <c r="W130"/>
    </row>
    <row r="131" spans="1:23" ht="30.5" customHeight="1" x14ac:dyDescent="0.2">
      <c r="A131" s="48">
        <f>'S1 Maquette'!B132</f>
        <v>0</v>
      </c>
      <c r="B131" s="48">
        <f>'S1 Maquette'!C132</f>
        <v>0</v>
      </c>
      <c r="C131" s="43">
        <f>'S1 Maquette'!F132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7"/>
      <c r="W131"/>
    </row>
    <row r="132" spans="1:23" ht="30.5" customHeight="1" x14ac:dyDescent="0.2">
      <c r="A132" s="48">
        <f>'S1 Maquette'!B133</f>
        <v>0</v>
      </c>
      <c r="B132" s="48">
        <f>'S1 Maquette'!C133</f>
        <v>0</v>
      </c>
      <c r="C132" s="43">
        <f>'S1 Maquette'!F133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7"/>
      <c r="W132"/>
    </row>
    <row r="133" spans="1:23" ht="30.5" customHeight="1" x14ac:dyDescent="0.2">
      <c r="A133" s="48">
        <f>'S1 Maquette'!B134</f>
        <v>0</v>
      </c>
      <c r="B133" s="48">
        <f>'S1 Maquette'!C134</f>
        <v>0</v>
      </c>
      <c r="C133" s="43">
        <f>'S1 Maquette'!F134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7"/>
      <c r="W133"/>
    </row>
    <row r="134" spans="1:23" ht="30.5" customHeight="1" x14ac:dyDescent="0.2">
      <c r="A134" s="48">
        <f>'S1 Maquette'!B135</f>
        <v>0</v>
      </c>
      <c r="B134" s="48">
        <f>'S1 Maquette'!C135</f>
        <v>0</v>
      </c>
      <c r="C134" s="43">
        <f>'S1 Maquette'!F135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7"/>
      <c r="W134"/>
    </row>
    <row r="135" spans="1:23" ht="30.5" customHeight="1" x14ac:dyDescent="0.2">
      <c r="A135" s="48">
        <f>'S1 Maquette'!B136</f>
        <v>0</v>
      </c>
      <c r="B135" s="48">
        <f>'S1 Maquette'!C136</f>
        <v>0</v>
      </c>
      <c r="C135" s="43">
        <f>'S1 Maquette'!F136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7"/>
      <c r="W135"/>
    </row>
    <row r="136" spans="1:23" ht="30.5" customHeight="1" x14ac:dyDescent="0.2">
      <c r="A136" s="48">
        <f>'S1 Maquette'!B137</f>
        <v>0</v>
      </c>
      <c r="B136" s="48">
        <f>'S1 Maquette'!C137</f>
        <v>0</v>
      </c>
      <c r="C136" s="43">
        <f>'S1 Maquette'!F137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7"/>
      <c r="W136"/>
    </row>
    <row r="137" spans="1:23" ht="30.5" customHeight="1" x14ac:dyDescent="0.2">
      <c r="A137" s="48">
        <f>'S1 Maquette'!B138</f>
        <v>0</v>
      </c>
      <c r="B137" s="48">
        <f>'S1 Maquette'!C138</f>
        <v>0</v>
      </c>
      <c r="C137" s="43">
        <f>'S1 Maquette'!F138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7"/>
      <c r="W137"/>
    </row>
    <row r="138" spans="1:23" ht="30.5" customHeight="1" x14ac:dyDescent="0.2">
      <c r="A138" s="48">
        <f>'S1 Maquette'!B139</f>
        <v>0</v>
      </c>
      <c r="B138" s="48">
        <f>'S1 Maquette'!C139</f>
        <v>0</v>
      </c>
      <c r="C138" s="43">
        <f>'S1 Maquette'!F139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7"/>
      <c r="W138"/>
    </row>
    <row r="139" spans="1:23" ht="30.5" customHeight="1" x14ac:dyDescent="0.2">
      <c r="A139" s="48">
        <f>'S1 Maquette'!B140</f>
        <v>0</v>
      </c>
      <c r="B139" s="48">
        <f>'S1 Maquette'!C140</f>
        <v>0</v>
      </c>
      <c r="C139" s="43">
        <f>'S1 Maquette'!F140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7"/>
      <c r="W139"/>
    </row>
    <row r="140" spans="1:23" ht="30.5" customHeight="1" x14ac:dyDescent="0.2">
      <c r="A140" s="48">
        <f>'S1 Maquette'!B141</f>
        <v>0</v>
      </c>
      <c r="B140" s="48">
        <f>'S1 Maquette'!C141</f>
        <v>0</v>
      </c>
      <c r="C140" s="43">
        <f>'S1 Maquette'!F141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7"/>
      <c r="W140"/>
    </row>
    <row r="141" spans="1:23" ht="30.5" customHeight="1" x14ac:dyDescent="0.2">
      <c r="A141" s="48">
        <f>'S1 Maquette'!B142</f>
        <v>0</v>
      </c>
      <c r="B141" s="48">
        <f>'S1 Maquette'!C142</f>
        <v>0</v>
      </c>
      <c r="C141" s="43">
        <f>'S1 Maquette'!F142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7"/>
      <c r="W141"/>
    </row>
    <row r="142" spans="1:23" ht="30.5" customHeight="1" x14ac:dyDescent="0.2">
      <c r="A142" s="48">
        <f>'S1 Maquette'!B143</f>
        <v>0</v>
      </c>
      <c r="B142" s="48">
        <f>'S1 Maquette'!C143</f>
        <v>0</v>
      </c>
      <c r="C142" s="43">
        <f>'S1 Maquette'!F143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7"/>
      <c r="W142"/>
    </row>
    <row r="143" spans="1:23" ht="30.5" customHeight="1" x14ac:dyDescent="0.2">
      <c r="A143" s="48">
        <f>'S1 Maquette'!B144</f>
        <v>0</v>
      </c>
      <c r="B143" s="48">
        <f>'S1 Maquette'!C144</f>
        <v>0</v>
      </c>
      <c r="C143" s="43">
        <f>'S1 Maquette'!F144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7"/>
      <c r="W143"/>
    </row>
    <row r="144" spans="1:23" ht="30.5" customHeight="1" x14ac:dyDescent="0.2">
      <c r="A144" s="48">
        <f>'S1 Maquette'!B145</f>
        <v>0</v>
      </c>
      <c r="B144" s="48">
        <f>'S1 Maquette'!C145</f>
        <v>0</v>
      </c>
      <c r="C144" s="43">
        <f>'S1 Maquette'!F145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7"/>
      <c r="W144"/>
    </row>
    <row r="145" spans="1:23" ht="30.5" customHeight="1" x14ac:dyDescent="0.2">
      <c r="A145" s="48">
        <f>'S1 Maquette'!B146</f>
        <v>0</v>
      </c>
      <c r="B145" s="48">
        <f>'S1 Maquette'!C146</f>
        <v>0</v>
      </c>
      <c r="C145" s="43">
        <f>'S1 Maquette'!F146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7"/>
      <c r="W145"/>
    </row>
    <row r="146" spans="1:23" ht="30.5" customHeight="1" x14ac:dyDescent="0.2">
      <c r="A146" s="48">
        <f>'S1 Maquette'!B147</f>
        <v>0</v>
      </c>
      <c r="B146" s="48">
        <f>'S1 Maquette'!C147</f>
        <v>0</v>
      </c>
      <c r="C146" s="43">
        <f>'S1 Maquette'!F147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7"/>
      <c r="W146"/>
    </row>
    <row r="147" spans="1:23" ht="30.5" customHeight="1" x14ac:dyDescent="0.2">
      <c r="A147" s="48">
        <f>'S1 Maquette'!B148</f>
        <v>0</v>
      </c>
      <c r="B147" s="48">
        <f>'S1 Maquette'!C148</f>
        <v>0</v>
      </c>
      <c r="C147" s="43">
        <f>'S1 Maquette'!F148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7"/>
      <c r="W147"/>
    </row>
    <row r="148" spans="1:23" ht="30.5" customHeight="1" x14ac:dyDescent="0.2">
      <c r="A148" s="48">
        <f>'S1 Maquette'!B149</f>
        <v>0</v>
      </c>
      <c r="B148" s="48">
        <f>'S1 Maquette'!C149</f>
        <v>0</v>
      </c>
      <c r="C148" s="43">
        <f>'S1 Maquette'!F149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7"/>
      <c r="W148"/>
    </row>
    <row r="149" spans="1:23" ht="30.5" customHeight="1" x14ac:dyDescent="0.2">
      <c r="A149" s="48">
        <f>'S1 Maquette'!B150</f>
        <v>0</v>
      </c>
      <c r="B149" s="48">
        <f>'S1 Maquette'!C150</f>
        <v>0</v>
      </c>
      <c r="C149" s="43">
        <f>'S1 Maquette'!F150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7"/>
      <c r="W149"/>
    </row>
    <row r="150" spans="1:23" ht="30.5" customHeight="1" x14ac:dyDescent="0.2">
      <c r="A150" s="48">
        <f>'S1 Maquette'!B151</f>
        <v>0</v>
      </c>
      <c r="B150" s="48">
        <f>'S1 Maquette'!C151</f>
        <v>0</v>
      </c>
      <c r="C150" s="43">
        <f>'S1 Maquette'!F151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7"/>
      <c r="W150"/>
    </row>
    <row r="151" spans="1:23" ht="30.5" customHeight="1" x14ac:dyDescent="0.2">
      <c r="A151" s="48">
        <f>'S1 Maquette'!B152</f>
        <v>0</v>
      </c>
      <c r="B151" s="48">
        <f>'S1 Maquette'!C152</f>
        <v>0</v>
      </c>
      <c r="C151" s="43">
        <f>'S1 Maquette'!F152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7"/>
      <c r="W151"/>
    </row>
    <row r="152" spans="1:23" ht="30.5" customHeight="1" x14ac:dyDescent="0.2">
      <c r="A152" s="48">
        <f>'S1 Maquette'!B153</f>
        <v>0</v>
      </c>
      <c r="B152" s="48">
        <f>'S1 Maquette'!C153</f>
        <v>0</v>
      </c>
      <c r="C152" s="43">
        <f>'S1 Maquette'!F153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7"/>
      <c r="W152"/>
    </row>
    <row r="153" spans="1:23" ht="30.5" customHeight="1" x14ac:dyDescent="0.2">
      <c r="A153" s="48">
        <f>'S1 Maquette'!B154</f>
        <v>0</v>
      </c>
      <c r="B153" s="48">
        <f>'S1 Maquette'!C154</f>
        <v>0</v>
      </c>
      <c r="C153" s="43">
        <f>'S1 Maquette'!F154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7"/>
      <c r="W153"/>
    </row>
    <row r="154" spans="1:23" ht="30.5" customHeight="1" x14ac:dyDescent="0.2">
      <c r="A154" s="48">
        <f>'S1 Maquette'!B155</f>
        <v>0</v>
      </c>
      <c r="B154" s="48">
        <f>'S1 Maquette'!C155</f>
        <v>0</v>
      </c>
      <c r="C154" s="43">
        <f>'S1 Maquette'!F155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7"/>
      <c r="W154"/>
    </row>
    <row r="155" spans="1:23" ht="30.5" customHeight="1" x14ac:dyDescent="0.2">
      <c r="A155" s="48">
        <f>'S1 Maquette'!B156</f>
        <v>0</v>
      </c>
      <c r="B155" s="48">
        <f>'S1 Maquette'!C156</f>
        <v>0</v>
      </c>
      <c r="C155" s="43">
        <f>'S1 Maquette'!F156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7"/>
      <c r="W155"/>
    </row>
    <row r="156" spans="1:23" ht="30.5" customHeight="1" x14ac:dyDescent="0.2">
      <c r="A156" s="48">
        <f>'S1 Maquette'!B157</f>
        <v>0</v>
      </c>
      <c r="B156" s="48">
        <f>'S1 Maquette'!C157</f>
        <v>0</v>
      </c>
      <c r="C156" s="43">
        <f>'S1 Maquette'!F157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7"/>
      <c r="W156"/>
    </row>
    <row r="157" spans="1:23" ht="30.5" customHeight="1" x14ac:dyDescent="0.2">
      <c r="A157" s="48">
        <f>'S1 Maquette'!B158</f>
        <v>0</v>
      </c>
      <c r="B157" s="48">
        <f>'S1 Maquette'!C158</f>
        <v>0</v>
      </c>
      <c r="C157" s="43">
        <f>'S1 Maquette'!F158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7"/>
      <c r="W157"/>
    </row>
    <row r="158" spans="1:23" ht="30.5" customHeight="1" x14ac:dyDescent="0.2">
      <c r="A158" s="48">
        <f>'S1 Maquette'!B159</f>
        <v>0</v>
      </c>
      <c r="B158" s="48">
        <f>'S1 Maquette'!C159</f>
        <v>0</v>
      </c>
      <c r="C158" s="43">
        <f>'S1 Maquette'!F159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7"/>
      <c r="W158"/>
    </row>
    <row r="159" spans="1:23" ht="30.5" customHeight="1" x14ac:dyDescent="0.2">
      <c r="A159" s="48">
        <f>'S1 Maquette'!B160</f>
        <v>0</v>
      </c>
      <c r="B159" s="48">
        <f>'S1 Maquette'!C160</f>
        <v>0</v>
      </c>
      <c r="C159" s="43">
        <f>'S1 Maquette'!F160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7"/>
      <c r="W159"/>
    </row>
    <row r="160" spans="1:23" ht="30.5" customHeight="1" x14ac:dyDescent="0.2">
      <c r="A160" s="48">
        <f>'S1 Maquette'!B161</f>
        <v>0</v>
      </c>
      <c r="B160" s="48">
        <f>'S1 Maquette'!C161</f>
        <v>0</v>
      </c>
      <c r="C160" s="43">
        <f>'S1 Maquette'!F161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7"/>
      <c r="W160"/>
    </row>
    <row r="161" spans="1:23" ht="30.5" customHeight="1" x14ac:dyDescent="0.2">
      <c r="A161" s="48">
        <f>'S1 Maquette'!B162</f>
        <v>0</v>
      </c>
      <c r="B161" s="48">
        <f>'S1 Maquette'!C162</f>
        <v>0</v>
      </c>
      <c r="C161" s="43">
        <f>'S1 Maquette'!F162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7"/>
      <c r="W161"/>
    </row>
    <row r="162" spans="1:23" ht="30.5" customHeight="1" x14ac:dyDescent="0.2">
      <c r="A162" s="48">
        <f>'S1 Maquette'!B163</f>
        <v>0</v>
      </c>
      <c r="B162" s="48">
        <f>'S1 Maquette'!C163</f>
        <v>0</v>
      </c>
      <c r="C162" s="43">
        <f>'S1 Maquette'!F163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7"/>
      <c r="W162"/>
    </row>
    <row r="163" spans="1:23" ht="30.5" customHeight="1" x14ac:dyDescent="0.2">
      <c r="A163" s="48">
        <f>'S1 Maquette'!B164</f>
        <v>0</v>
      </c>
      <c r="B163" s="48">
        <f>'S1 Maquette'!C164</f>
        <v>0</v>
      </c>
      <c r="C163" s="43">
        <f>'S1 Maquette'!F164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7"/>
      <c r="W163"/>
    </row>
    <row r="164" spans="1:23" ht="30.5" customHeight="1" x14ac:dyDescent="0.2">
      <c r="A164" s="48">
        <f>'S1 Maquette'!B165</f>
        <v>0</v>
      </c>
      <c r="B164" s="48">
        <f>'S1 Maquette'!C165</f>
        <v>0</v>
      </c>
      <c r="C164" s="43">
        <f>'S1 Maquette'!F165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7"/>
      <c r="W164"/>
    </row>
    <row r="165" spans="1:23" ht="30.5" customHeight="1" x14ac:dyDescent="0.2">
      <c r="A165" s="48">
        <f>'S1 Maquette'!B166</f>
        <v>0</v>
      </c>
      <c r="B165" s="48">
        <f>'S1 Maquette'!C166</f>
        <v>0</v>
      </c>
      <c r="C165" s="43">
        <f>'S1 Maquette'!F166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7"/>
      <c r="W165"/>
    </row>
    <row r="166" spans="1:23" ht="30.5" customHeight="1" x14ac:dyDescent="0.2">
      <c r="A166" s="48">
        <f>'S1 Maquette'!B167</f>
        <v>0</v>
      </c>
      <c r="B166" s="48">
        <f>'S1 Maquette'!C167</f>
        <v>0</v>
      </c>
      <c r="C166" s="43">
        <f>'S1 Maquette'!F167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7"/>
      <c r="W166"/>
    </row>
    <row r="167" spans="1:23" ht="30.5" customHeight="1" x14ac:dyDescent="0.2">
      <c r="A167" s="48">
        <f>'S1 Maquette'!B168</f>
        <v>0</v>
      </c>
      <c r="B167" s="48">
        <f>'S1 Maquette'!C168</f>
        <v>0</v>
      </c>
      <c r="C167" s="43">
        <f>'S1 Maquette'!F168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7"/>
      <c r="W167"/>
    </row>
    <row r="168" spans="1:23" ht="30.5" customHeight="1" x14ac:dyDescent="0.2">
      <c r="A168" s="48">
        <f>'S1 Maquette'!B169</f>
        <v>0</v>
      </c>
      <c r="B168" s="48">
        <f>'S1 Maquette'!C169</f>
        <v>0</v>
      </c>
      <c r="C168" s="43">
        <f>'S1 Maquette'!F169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7"/>
      <c r="W168"/>
    </row>
    <row r="169" spans="1:23" ht="30.5" customHeight="1" x14ac:dyDescent="0.2">
      <c r="A169" s="48">
        <f>'S1 Maquette'!B170</f>
        <v>0</v>
      </c>
      <c r="B169" s="48">
        <f>'S1 Maquette'!C170</f>
        <v>0</v>
      </c>
      <c r="C169" s="43">
        <f>'S1 Maquette'!F170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7"/>
      <c r="W169"/>
    </row>
    <row r="170" spans="1:23" ht="30.5" customHeight="1" x14ac:dyDescent="0.2">
      <c r="A170" s="48">
        <f>'S1 Maquette'!B171</f>
        <v>0</v>
      </c>
      <c r="B170" s="48">
        <f>'S1 Maquette'!C171</f>
        <v>0</v>
      </c>
      <c r="C170" s="43">
        <f>'S1 Maquette'!F171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7"/>
      <c r="W170"/>
    </row>
    <row r="171" spans="1:23" ht="30.5" customHeight="1" x14ac:dyDescent="0.2">
      <c r="A171" s="48">
        <f>'S1 Maquette'!B172</f>
        <v>0</v>
      </c>
      <c r="B171" s="48">
        <f>'S1 Maquette'!C172</f>
        <v>0</v>
      </c>
      <c r="C171" s="43">
        <f>'S1 Maquette'!F172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7"/>
      <c r="W171"/>
    </row>
    <row r="172" spans="1:23" ht="30.5" customHeight="1" x14ac:dyDescent="0.2">
      <c r="A172" s="48">
        <f>'S1 Maquette'!B173</f>
        <v>0</v>
      </c>
      <c r="B172" s="48">
        <f>'S1 Maquette'!C173</f>
        <v>0</v>
      </c>
      <c r="C172" s="43">
        <f>'S1 Maquette'!F173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7"/>
      <c r="W172"/>
    </row>
    <row r="173" spans="1:23" ht="30.5" customHeight="1" x14ac:dyDescent="0.2">
      <c r="A173" s="48">
        <f>'S1 Maquette'!B174</f>
        <v>0</v>
      </c>
      <c r="B173" s="48">
        <f>'S1 Maquette'!C174</f>
        <v>0</v>
      </c>
      <c r="C173" s="43">
        <f>'S1 Maquette'!F174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7"/>
      <c r="W173"/>
    </row>
    <row r="174" spans="1:23" ht="30.5" customHeight="1" x14ac:dyDescent="0.2">
      <c r="A174" s="48">
        <f>'S1 Maquette'!B175</f>
        <v>0</v>
      </c>
      <c r="B174" s="48">
        <f>'S1 Maquette'!C175</f>
        <v>0</v>
      </c>
      <c r="C174" s="43">
        <f>'S1 Maquette'!F175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7"/>
      <c r="W174"/>
    </row>
    <row r="175" spans="1:23" ht="30.5" customHeight="1" x14ac:dyDescent="0.2">
      <c r="A175" s="48">
        <f>'S1 Maquette'!B176</f>
        <v>0</v>
      </c>
      <c r="B175" s="48">
        <f>'S1 Maquette'!C176</f>
        <v>0</v>
      </c>
      <c r="C175" s="43">
        <f>'S1 Maquette'!F176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7"/>
      <c r="W175"/>
    </row>
    <row r="176" spans="1:23" ht="30.5" customHeight="1" x14ac:dyDescent="0.2">
      <c r="A176" s="48">
        <f>'S1 Maquette'!B177</f>
        <v>0</v>
      </c>
      <c r="B176" s="48">
        <f>'S1 Maquette'!C177</f>
        <v>0</v>
      </c>
      <c r="C176" s="43">
        <f>'S1 Maquette'!F177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7"/>
      <c r="W176"/>
    </row>
    <row r="177" spans="1:23" ht="30.5" customHeight="1" x14ac:dyDescent="0.2">
      <c r="A177" s="48">
        <f>'S1 Maquette'!B178</f>
        <v>0</v>
      </c>
      <c r="B177" s="48">
        <f>'S1 Maquette'!C178</f>
        <v>0</v>
      </c>
      <c r="C177" s="43">
        <f>'S1 Maquette'!F178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7"/>
      <c r="W177"/>
    </row>
    <row r="178" spans="1:23" ht="30.5" customHeight="1" x14ac:dyDescent="0.2">
      <c r="A178" s="48">
        <f>'S1 Maquette'!B179</f>
        <v>0</v>
      </c>
      <c r="B178" s="48">
        <f>'S1 Maquette'!C179</f>
        <v>0</v>
      </c>
      <c r="C178" s="43">
        <f>'S1 Maquette'!F179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7"/>
      <c r="W178"/>
    </row>
    <row r="179" spans="1:23" ht="30.5" customHeight="1" x14ac:dyDescent="0.2">
      <c r="A179" s="48">
        <f>'S1 Maquette'!B180</f>
        <v>0</v>
      </c>
      <c r="B179" s="48">
        <f>'S1 Maquette'!C180</f>
        <v>0</v>
      </c>
      <c r="C179" s="43">
        <f>'S1 Maquette'!F180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7"/>
      <c r="W179"/>
    </row>
    <row r="180" spans="1:23" ht="30.5" customHeight="1" x14ac:dyDescent="0.2">
      <c r="A180" s="48">
        <f>'S1 Maquette'!B181</f>
        <v>0</v>
      </c>
      <c r="B180" s="48">
        <f>'S1 Maquette'!C181</f>
        <v>0</v>
      </c>
      <c r="C180" s="43">
        <f>'S1 Maquette'!F181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7"/>
      <c r="W180"/>
    </row>
    <row r="181" spans="1:23" ht="30.5" customHeight="1" x14ac:dyDescent="0.2">
      <c r="A181" s="48">
        <f>'S1 Maquette'!B182</f>
        <v>0</v>
      </c>
      <c r="B181" s="48">
        <f>'S1 Maquette'!C182</f>
        <v>0</v>
      </c>
      <c r="C181" s="43">
        <f>'S1 Maquette'!F182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7"/>
      <c r="W181"/>
    </row>
    <row r="182" spans="1:23" ht="30.5" customHeight="1" x14ac:dyDescent="0.2">
      <c r="A182" s="48">
        <f>'S1 Maquette'!B183</f>
        <v>0</v>
      </c>
      <c r="B182" s="48">
        <f>'S1 Maquette'!C183</f>
        <v>0</v>
      </c>
      <c r="C182" s="43">
        <f>'S1 Maquette'!F183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7"/>
      <c r="W182"/>
    </row>
    <row r="183" spans="1:23" ht="30.5" customHeight="1" x14ac:dyDescent="0.2">
      <c r="A183" s="48">
        <f>'S1 Maquette'!B184</f>
        <v>0</v>
      </c>
      <c r="B183" s="48">
        <f>'S1 Maquette'!C184</f>
        <v>0</v>
      </c>
      <c r="C183" s="43">
        <f>'S1 Maquette'!F184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7"/>
      <c r="W183"/>
    </row>
    <row r="184" spans="1:23" ht="30.5" customHeight="1" x14ac:dyDescent="0.2">
      <c r="A184" s="48">
        <f>'S1 Maquette'!B185</f>
        <v>0</v>
      </c>
      <c r="B184" s="48">
        <f>'S1 Maquette'!C185</f>
        <v>0</v>
      </c>
      <c r="C184" s="43">
        <f>'S1 Maquette'!F185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7"/>
      <c r="W184"/>
    </row>
    <row r="185" spans="1:23" ht="30.5" customHeight="1" x14ac:dyDescent="0.2">
      <c r="A185" s="48">
        <f>'S1 Maquette'!B186</f>
        <v>0</v>
      </c>
      <c r="B185" s="48">
        <f>'S1 Maquette'!C186</f>
        <v>0</v>
      </c>
      <c r="C185" s="43">
        <f>'S1 Maquette'!F186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7"/>
      <c r="W185"/>
    </row>
    <row r="186" spans="1:23" ht="30.5" customHeight="1" x14ac:dyDescent="0.2">
      <c r="A186" s="48">
        <f>'S1 Maquette'!B187</f>
        <v>0</v>
      </c>
      <c r="B186" s="48">
        <f>'S1 Maquette'!C187</f>
        <v>0</v>
      </c>
      <c r="C186" s="43">
        <f>'S1 Maquette'!F187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7"/>
      <c r="W186"/>
    </row>
    <row r="187" spans="1:23" ht="30.5" customHeight="1" x14ac:dyDescent="0.2">
      <c r="A187" s="48">
        <f>'S1 Maquette'!B188</f>
        <v>0</v>
      </c>
      <c r="B187" s="48">
        <f>'S1 Maquette'!C188</f>
        <v>0</v>
      </c>
      <c r="C187" s="43">
        <f>'S1 Maquette'!F188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7"/>
      <c r="W187"/>
    </row>
    <row r="188" spans="1:23" ht="30.5" customHeight="1" x14ac:dyDescent="0.2">
      <c r="A188" s="48">
        <f>'S1 Maquette'!B189</f>
        <v>0</v>
      </c>
      <c r="B188" s="48">
        <f>'S1 Maquette'!C189</f>
        <v>0</v>
      </c>
      <c r="C188" s="43">
        <f>'S1 Maquette'!F189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7"/>
      <c r="W188"/>
    </row>
    <row r="189" spans="1:23" ht="30.5" customHeight="1" x14ac:dyDescent="0.2">
      <c r="A189" s="48">
        <f>'S1 Maquette'!B190</f>
        <v>0</v>
      </c>
      <c r="B189" s="48">
        <f>'S1 Maquette'!C190</f>
        <v>0</v>
      </c>
      <c r="C189" s="43">
        <f>'S1 Maquette'!F190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7"/>
      <c r="W189"/>
    </row>
    <row r="190" spans="1:23" ht="30.5" customHeight="1" x14ac:dyDescent="0.2">
      <c r="A190" s="48">
        <f>'S1 Maquette'!B191</f>
        <v>0</v>
      </c>
      <c r="B190" s="48">
        <f>'S1 Maquette'!C191</f>
        <v>0</v>
      </c>
      <c r="C190" s="43">
        <f>'S1 Maquette'!F191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7"/>
      <c r="W190"/>
    </row>
    <row r="191" spans="1:23" ht="30.5" customHeight="1" x14ac:dyDescent="0.2">
      <c r="A191" s="48">
        <f>'S1 Maquette'!B192</f>
        <v>0</v>
      </c>
      <c r="B191" s="48">
        <f>'S1 Maquette'!C192</f>
        <v>0</v>
      </c>
      <c r="C191" s="43">
        <f>'S1 Maquette'!F192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7"/>
      <c r="W191"/>
    </row>
    <row r="192" spans="1:23" ht="30.5" customHeight="1" x14ac:dyDescent="0.2">
      <c r="A192" s="48">
        <f>'S1 Maquette'!B193</f>
        <v>0</v>
      </c>
      <c r="B192" s="48">
        <f>'S1 Maquette'!C193</f>
        <v>0</v>
      </c>
      <c r="C192" s="43">
        <f>'S1 Maquette'!F193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7"/>
      <c r="W192"/>
    </row>
    <row r="193" spans="1:23" ht="30.5" customHeight="1" x14ac:dyDescent="0.2">
      <c r="A193" s="48">
        <f>'S1 Maquette'!B194</f>
        <v>0</v>
      </c>
      <c r="B193" s="48">
        <f>'S1 Maquette'!C194</f>
        <v>0</v>
      </c>
      <c r="C193" s="43">
        <f>'S1 Maquette'!F194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7"/>
      <c r="W193"/>
    </row>
    <row r="194" spans="1:23" ht="30.5" customHeight="1" x14ac:dyDescent="0.2">
      <c r="A194" s="48">
        <f>'S1 Maquette'!B195</f>
        <v>0</v>
      </c>
      <c r="B194" s="48">
        <f>'S1 Maquette'!C195</f>
        <v>0</v>
      </c>
      <c r="C194" s="43">
        <f>'S1 Maquette'!F195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7"/>
      <c r="W194"/>
    </row>
    <row r="195" spans="1:23" ht="30.5" customHeight="1" x14ac:dyDescent="0.2">
      <c r="A195" s="48">
        <f>'S1 Maquette'!B196</f>
        <v>0</v>
      </c>
      <c r="B195" s="48">
        <f>'S1 Maquette'!C196</f>
        <v>0</v>
      </c>
      <c r="C195" s="43">
        <f>'S1 Maquette'!F196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7"/>
      <c r="W195"/>
    </row>
    <row r="196" spans="1:23" ht="30.5" customHeight="1" x14ac:dyDescent="0.2">
      <c r="A196" s="48">
        <f>'S1 Maquette'!B197</f>
        <v>0</v>
      </c>
      <c r="B196" s="48">
        <f>'S1 Maquette'!C197</f>
        <v>0</v>
      </c>
      <c r="C196" s="43">
        <f>'S1 Maquette'!F197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7"/>
      <c r="W196"/>
    </row>
    <row r="197" spans="1:23" ht="30.5" customHeight="1" x14ac:dyDescent="0.2">
      <c r="A197" s="48">
        <f>'S1 Maquette'!B198</f>
        <v>0</v>
      </c>
      <c r="B197" s="48">
        <f>'S1 Maquette'!C198</f>
        <v>0</v>
      </c>
      <c r="C197" s="43">
        <f>'S1 Maquette'!F198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7"/>
      <c r="W197"/>
    </row>
    <row r="198" spans="1:23" ht="30.5" customHeight="1" x14ac:dyDescent="0.2">
      <c r="A198" s="48">
        <f>'S1 Maquette'!B199</f>
        <v>0</v>
      </c>
      <c r="B198" s="48">
        <f>'S1 Maquette'!C199</f>
        <v>0</v>
      </c>
      <c r="C198" s="43">
        <f>'S1 Maquette'!F199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7"/>
      <c r="W198"/>
    </row>
    <row r="199" spans="1:23" ht="30.5" customHeight="1" x14ac:dyDescent="0.2">
      <c r="A199" s="48">
        <f>'S1 Maquette'!B200</f>
        <v>0</v>
      </c>
      <c r="B199" s="48">
        <f>'S1 Maquette'!C200</f>
        <v>0</v>
      </c>
      <c r="C199" s="43">
        <f>'S1 Maquette'!F200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7"/>
      <c r="W199"/>
    </row>
    <row r="200" spans="1:23" ht="30.5" customHeight="1" x14ac:dyDescent="0.2">
      <c r="A200" s="48">
        <f>'S1 Maquette'!B201</f>
        <v>0</v>
      </c>
      <c r="B200" s="48">
        <f>'S1 Maquette'!C201</f>
        <v>0</v>
      </c>
      <c r="C200" s="43">
        <f>'S1 Maquette'!F201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7"/>
      <c r="W200"/>
    </row>
    <row r="201" spans="1:23" ht="30.5" customHeight="1" x14ac:dyDescent="0.2">
      <c r="A201" s="48">
        <f>'S1 Maquette'!B202</f>
        <v>0</v>
      </c>
      <c r="B201" s="48">
        <f>'S1 Maquette'!C202</f>
        <v>0</v>
      </c>
      <c r="C201" s="43">
        <f>'S1 Maquette'!F202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7"/>
      <c r="W201"/>
    </row>
    <row r="202" spans="1:23" ht="30.5" customHeight="1" x14ac:dyDescent="0.2">
      <c r="A202" s="48">
        <f>'S1 Maquette'!B203</f>
        <v>0</v>
      </c>
      <c r="B202" s="48">
        <f>'S1 Maquette'!C203</f>
        <v>0</v>
      </c>
      <c r="C202" s="43">
        <f>'S1 Maquette'!F203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7"/>
      <c r="W202"/>
    </row>
    <row r="203" spans="1:23" ht="30.5" customHeight="1" x14ac:dyDescent="0.2">
      <c r="A203" s="48">
        <f>'S1 Maquette'!B204</f>
        <v>0</v>
      </c>
      <c r="B203" s="48">
        <f>'S1 Maquette'!C204</f>
        <v>0</v>
      </c>
      <c r="C203" s="43">
        <f>'S1 Maquette'!F204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7"/>
      <c r="W203"/>
    </row>
    <row r="204" spans="1:23" ht="30.5" customHeight="1" x14ac:dyDescent="0.2">
      <c r="A204" s="48">
        <f>'S1 Maquette'!B205</f>
        <v>0</v>
      </c>
      <c r="B204" s="48">
        <f>'S1 Maquette'!C205</f>
        <v>0</v>
      </c>
      <c r="C204" s="43">
        <f>'S1 Maquette'!F205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7"/>
      <c r="W204"/>
    </row>
    <row r="205" spans="1:23" ht="30.5" customHeight="1" x14ac:dyDescent="0.2">
      <c r="A205" s="48">
        <f>'S1 Maquette'!B206</f>
        <v>0</v>
      </c>
      <c r="B205" s="48">
        <f>'S1 Maquette'!C206</f>
        <v>0</v>
      </c>
      <c r="C205" s="43">
        <f>'S1 Maquette'!F206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7"/>
      <c r="W205"/>
    </row>
    <row r="206" spans="1:23" ht="30.5" customHeight="1" x14ac:dyDescent="0.2">
      <c r="A206" s="48">
        <f>'S1 Maquette'!B207</f>
        <v>0</v>
      </c>
      <c r="B206" s="48">
        <f>'S1 Maquette'!C207</f>
        <v>0</v>
      </c>
      <c r="C206" s="43">
        <f>'S1 Maquette'!F207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7"/>
      <c r="W206"/>
    </row>
    <row r="207" spans="1:23" ht="30.5" customHeight="1" x14ac:dyDescent="0.2">
      <c r="A207" s="48">
        <f>'S1 Maquette'!B208</f>
        <v>0</v>
      </c>
      <c r="B207" s="48">
        <f>'S1 Maquette'!C208</f>
        <v>0</v>
      </c>
      <c r="C207" s="43">
        <f>'S1 Maquette'!F208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7"/>
      <c r="W207"/>
    </row>
    <row r="208" spans="1:23" ht="30.5" customHeight="1" x14ac:dyDescent="0.2">
      <c r="A208" s="48">
        <f>'S1 Maquette'!B209</f>
        <v>0</v>
      </c>
      <c r="B208" s="48">
        <f>'S1 Maquette'!C209</f>
        <v>0</v>
      </c>
      <c r="C208" s="43">
        <f>'S1 Maquette'!F209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7"/>
      <c r="W208"/>
    </row>
    <row r="209" spans="1:23" ht="30.5" customHeight="1" x14ac:dyDescent="0.2">
      <c r="A209" s="48">
        <f>'S1 Maquette'!B210</f>
        <v>0</v>
      </c>
      <c r="B209" s="48">
        <f>'S1 Maquette'!C210</f>
        <v>0</v>
      </c>
      <c r="C209" s="43">
        <f>'S1 Maquette'!F210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7"/>
      <c r="W209"/>
    </row>
    <row r="210" spans="1:23" ht="30.5" customHeight="1" x14ac:dyDescent="0.2">
      <c r="A210" s="48">
        <f>'S1 Maquette'!B211</f>
        <v>0</v>
      </c>
      <c r="B210" s="48">
        <f>'S1 Maquette'!C211</f>
        <v>0</v>
      </c>
      <c r="C210" s="43">
        <f>'S1 Maquette'!F211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7"/>
      <c r="W210"/>
    </row>
    <row r="211" spans="1:23" ht="30.5" customHeight="1" x14ac:dyDescent="0.2">
      <c r="A211" s="48">
        <f>'S1 Maquette'!B212</f>
        <v>0</v>
      </c>
      <c r="B211" s="48">
        <f>'S1 Maquette'!C212</f>
        <v>0</v>
      </c>
      <c r="C211" s="43">
        <f>'S1 Maquette'!F212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7"/>
      <c r="W211"/>
    </row>
    <row r="212" spans="1:23" ht="30.5" customHeight="1" x14ac:dyDescent="0.2">
      <c r="A212" s="48">
        <f>'S1 Maquette'!B213</f>
        <v>0</v>
      </c>
      <c r="B212" s="48">
        <f>'S1 Maquette'!C213</f>
        <v>0</v>
      </c>
      <c r="C212" s="43">
        <f>'S1 Maquette'!F213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7"/>
      <c r="W212"/>
    </row>
    <row r="213" spans="1:23" ht="30.5" customHeight="1" x14ac:dyDescent="0.2">
      <c r="A213" s="48">
        <f>'S1 Maquette'!B214</f>
        <v>0</v>
      </c>
      <c r="B213" s="48">
        <f>'S1 Maquette'!C214</f>
        <v>0</v>
      </c>
      <c r="C213" s="43">
        <f>'S1 Maquette'!F214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7"/>
      <c r="W213"/>
    </row>
    <row r="214" spans="1:23" ht="30.5" customHeight="1" x14ac:dyDescent="0.2">
      <c r="A214" s="48">
        <f>'S1 Maquette'!B215</f>
        <v>0</v>
      </c>
      <c r="B214" s="48">
        <f>'S1 Maquette'!C215</f>
        <v>0</v>
      </c>
      <c r="C214" s="43">
        <f>'S1 Maquette'!F215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7"/>
      <c r="W214"/>
    </row>
    <row r="215" spans="1:23" ht="30.5" customHeight="1" x14ac:dyDescent="0.2">
      <c r="A215" s="48">
        <f>'S1 Maquette'!B216</f>
        <v>0</v>
      </c>
      <c r="B215" s="48">
        <f>'S1 Maquette'!C216</f>
        <v>0</v>
      </c>
      <c r="C215" s="43">
        <f>'S1 Maquette'!F216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7"/>
      <c r="W215"/>
    </row>
    <row r="216" spans="1:23" ht="30.5" customHeight="1" x14ac:dyDescent="0.2">
      <c r="A216" s="48">
        <f>'S1 Maquette'!B217</f>
        <v>0</v>
      </c>
      <c r="B216" s="48">
        <f>'S1 Maquette'!C217</f>
        <v>0</v>
      </c>
      <c r="C216" s="43">
        <f>'S1 Maquette'!F217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7"/>
      <c r="W216"/>
    </row>
    <row r="217" spans="1:23" ht="30.5" customHeight="1" x14ac:dyDescent="0.2">
      <c r="A217" s="48">
        <f>'S1 Maquette'!B218</f>
        <v>0</v>
      </c>
      <c r="B217" s="48">
        <f>'S1 Maquette'!C218</f>
        <v>0</v>
      </c>
      <c r="C217" s="43">
        <f>'S1 Maquette'!F218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7"/>
      <c r="W217"/>
    </row>
    <row r="218" spans="1:23" ht="30.5" customHeight="1" x14ac:dyDescent="0.2">
      <c r="A218" s="48">
        <f>'S1 Maquette'!B219</f>
        <v>0</v>
      </c>
      <c r="B218" s="48">
        <f>'S1 Maquette'!C219</f>
        <v>0</v>
      </c>
      <c r="C218" s="43">
        <f>'S1 Maquette'!F219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7"/>
      <c r="W218"/>
    </row>
    <row r="219" spans="1:23" ht="30.5" customHeight="1" x14ac:dyDescent="0.2">
      <c r="A219" s="48">
        <f>'S1 Maquette'!B220</f>
        <v>0</v>
      </c>
      <c r="B219" s="48">
        <f>'S1 Maquette'!C220</f>
        <v>0</v>
      </c>
      <c r="C219" s="43">
        <f>'S1 Maquette'!F220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7"/>
      <c r="W219"/>
    </row>
    <row r="220" spans="1:23" ht="30.5" customHeight="1" x14ac:dyDescent="0.2">
      <c r="A220" s="48">
        <f>'S1 Maquette'!B221</f>
        <v>0</v>
      </c>
      <c r="B220" s="48">
        <f>'S1 Maquette'!C221</f>
        <v>0</v>
      </c>
      <c r="C220" s="43">
        <f>'S1 Maquette'!F221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7"/>
      <c r="W220"/>
    </row>
    <row r="221" spans="1:23" ht="30.5" customHeight="1" x14ac:dyDescent="0.2">
      <c r="A221" s="48">
        <f>'S1 Maquette'!B222</f>
        <v>0</v>
      </c>
      <c r="B221" s="48">
        <f>'S1 Maquette'!C222</f>
        <v>0</v>
      </c>
      <c r="C221" s="43">
        <f>'S1 Maquette'!F222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7"/>
      <c r="W221"/>
    </row>
    <row r="222" spans="1:23" ht="30.5" customHeight="1" x14ac:dyDescent="0.2">
      <c r="A222" s="48">
        <f>'S1 Maquette'!B223</f>
        <v>0</v>
      </c>
      <c r="B222" s="48">
        <f>'S1 Maquette'!C223</f>
        <v>0</v>
      </c>
      <c r="C222" s="43">
        <f>'S1 Maquette'!F223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7"/>
      <c r="W222"/>
    </row>
    <row r="223" spans="1:23" ht="30.5" customHeight="1" x14ac:dyDescent="0.2">
      <c r="A223" s="48">
        <f>'S1 Maquette'!B224</f>
        <v>0</v>
      </c>
      <c r="B223" s="48">
        <f>'S1 Maquette'!C224</f>
        <v>0</v>
      </c>
      <c r="C223" s="43">
        <f>'S1 Maquette'!F224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7"/>
      <c r="W223"/>
    </row>
    <row r="224" spans="1:23" ht="30.5" customHeight="1" x14ac:dyDescent="0.2">
      <c r="A224" s="48">
        <f>'S1 Maquette'!B225</f>
        <v>0</v>
      </c>
      <c r="B224" s="48">
        <f>'S1 Maquette'!C225</f>
        <v>0</v>
      </c>
      <c r="C224" s="43">
        <f>'S1 Maquette'!F225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7"/>
      <c r="W224"/>
    </row>
    <row r="225" spans="1:23" ht="30.5" customHeight="1" x14ac:dyDescent="0.2">
      <c r="A225" s="48">
        <f>'S1 Maquette'!B226</f>
        <v>0</v>
      </c>
      <c r="B225" s="48">
        <f>'S1 Maquette'!C226</f>
        <v>0</v>
      </c>
      <c r="C225" s="43">
        <f>'S1 Maquette'!F226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7"/>
      <c r="W225"/>
    </row>
    <row r="226" spans="1:23" ht="30.5" customHeight="1" x14ac:dyDescent="0.2">
      <c r="A226" s="48">
        <f>'S1 Maquette'!B227</f>
        <v>0</v>
      </c>
      <c r="B226" s="48">
        <f>'S1 Maquette'!C227</f>
        <v>0</v>
      </c>
      <c r="C226" s="43">
        <f>'S1 Maquette'!F227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7"/>
      <c r="W226"/>
    </row>
    <row r="227" spans="1:23" ht="30.5" customHeight="1" x14ac:dyDescent="0.2">
      <c r="A227" s="48">
        <f>'S1 Maquette'!B228</f>
        <v>0</v>
      </c>
      <c r="B227" s="48">
        <f>'S1 Maquette'!C228</f>
        <v>0</v>
      </c>
      <c r="C227" s="43">
        <f>'S1 Maquette'!F228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7"/>
      <c r="W227"/>
    </row>
    <row r="228" spans="1:23" ht="30.5" customHeight="1" x14ac:dyDescent="0.2">
      <c r="A228" s="48">
        <f>'S1 Maquette'!B229</f>
        <v>0</v>
      </c>
      <c r="B228" s="48">
        <f>'S1 Maquette'!C229</f>
        <v>0</v>
      </c>
      <c r="C228" s="43">
        <f>'S1 Maquette'!F229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7"/>
      <c r="W228"/>
    </row>
    <row r="229" spans="1:23" ht="30.5" customHeight="1" x14ac:dyDescent="0.2">
      <c r="A229" s="48">
        <f>'S1 Maquette'!B230</f>
        <v>0</v>
      </c>
      <c r="B229" s="48">
        <f>'S1 Maquette'!C230</f>
        <v>0</v>
      </c>
      <c r="C229" s="43">
        <f>'S1 Maquette'!F230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7"/>
      <c r="W229"/>
    </row>
    <row r="230" spans="1:23" ht="30.5" customHeight="1" x14ac:dyDescent="0.2">
      <c r="A230" s="48">
        <f>'S1 Maquette'!B231</f>
        <v>0</v>
      </c>
      <c r="B230" s="48">
        <f>'S1 Maquette'!C231</f>
        <v>0</v>
      </c>
      <c r="C230" s="43">
        <f>'S1 Maquette'!F231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7"/>
      <c r="W230"/>
    </row>
    <row r="231" spans="1:23" ht="30.5" customHeight="1" x14ac:dyDescent="0.2">
      <c r="A231" s="48">
        <f>'S1 Maquette'!B232</f>
        <v>0</v>
      </c>
      <c r="B231" s="48">
        <f>'S1 Maquette'!C232</f>
        <v>0</v>
      </c>
      <c r="C231" s="43">
        <f>'S1 Maquette'!F232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7"/>
      <c r="W231"/>
    </row>
    <row r="232" spans="1:23" ht="30.5" customHeight="1" x14ac:dyDescent="0.2">
      <c r="A232" s="48">
        <f>'S1 Maquette'!B233</f>
        <v>0</v>
      </c>
      <c r="B232" s="48">
        <f>'S1 Maquette'!C233</f>
        <v>0</v>
      </c>
      <c r="C232" s="43">
        <f>'S1 Maquette'!F233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7"/>
      <c r="W232"/>
    </row>
    <row r="233" spans="1:23" ht="30.5" customHeight="1" x14ac:dyDescent="0.2">
      <c r="A233" s="48">
        <f>'S1 Maquette'!B234</f>
        <v>0</v>
      </c>
      <c r="B233" s="48">
        <f>'S1 Maquette'!C234</f>
        <v>0</v>
      </c>
      <c r="C233" s="43">
        <f>'S1 Maquette'!F234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7"/>
      <c r="W233"/>
    </row>
    <row r="234" spans="1:23" ht="30.5" customHeight="1" x14ac:dyDescent="0.2">
      <c r="A234" s="48">
        <f>'S1 Maquette'!B235</f>
        <v>0</v>
      </c>
      <c r="B234" s="48">
        <f>'S1 Maquette'!C235</f>
        <v>0</v>
      </c>
      <c r="C234" s="43">
        <f>'S1 Maquette'!F235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7"/>
      <c r="W234"/>
    </row>
    <row r="235" spans="1:23" ht="30.5" customHeight="1" x14ac:dyDescent="0.2">
      <c r="A235" s="48">
        <f>'S1 Maquette'!B236</f>
        <v>0</v>
      </c>
      <c r="B235" s="48">
        <f>'S1 Maquette'!C236</f>
        <v>0</v>
      </c>
      <c r="C235" s="43">
        <f>'S1 Maquette'!F236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7"/>
      <c r="W235"/>
    </row>
    <row r="236" spans="1:23" ht="30.5" customHeight="1" x14ac:dyDescent="0.2">
      <c r="A236" s="48">
        <f>'S1 Maquette'!B237</f>
        <v>0</v>
      </c>
      <c r="B236" s="48">
        <f>'S1 Maquette'!C237</f>
        <v>0</v>
      </c>
      <c r="C236" s="43">
        <f>'S1 Maquette'!F237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7"/>
      <c r="W236"/>
    </row>
    <row r="237" spans="1:23" ht="30.5" customHeight="1" x14ac:dyDescent="0.2">
      <c r="A237" s="48">
        <f>'S1 Maquette'!B238</f>
        <v>0</v>
      </c>
      <c r="B237" s="48">
        <f>'S1 Maquette'!C238</f>
        <v>0</v>
      </c>
      <c r="C237" s="43">
        <f>'S1 Maquette'!F238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7"/>
      <c r="W237"/>
    </row>
    <row r="238" spans="1:23" ht="30.5" customHeight="1" x14ac:dyDescent="0.2">
      <c r="A238" s="48">
        <f>'S1 Maquette'!B239</f>
        <v>0</v>
      </c>
      <c r="B238" s="48">
        <f>'S1 Maquette'!C239</f>
        <v>0</v>
      </c>
      <c r="C238" s="43">
        <f>'S1 Maquette'!F239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7"/>
      <c r="W238"/>
    </row>
    <row r="239" spans="1:23" ht="30.5" customHeight="1" x14ac:dyDescent="0.2">
      <c r="A239" s="48">
        <f>'S1 Maquette'!B240</f>
        <v>0</v>
      </c>
      <c r="B239" s="48">
        <f>'S1 Maquette'!C240</f>
        <v>0</v>
      </c>
      <c r="C239" s="43">
        <f>'S1 Maquette'!F240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7"/>
      <c r="W239"/>
    </row>
    <row r="240" spans="1:23" ht="30.5" customHeight="1" x14ac:dyDescent="0.2">
      <c r="A240" s="48">
        <f>'S1 Maquette'!B241</f>
        <v>0</v>
      </c>
      <c r="B240" s="48">
        <f>'S1 Maquette'!C241</f>
        <v>0</v>
      </c>
      <c r="C240" s="43">
        <f>'S1 Maquette'!F241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7"/>
      <c r="W240"/>
    </row>
    <row r="241" spans="1:23" ht="30.5" customHeight="1" x14ac:dyDescent="0.2">
      <c r="A241" s="48">
        <f>'S1 Maquette'!B242</f>
        <v>0</v>
      </c>
      <c r="B241" s="48">
        <f>'S1 Maquette'!C242</f>
        <v>0</v>
      </c>
      <c r="C241" s="43">
        <f>'S1 Maquette'!F242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7"/>
      <c r="W241"/>
    </row>
    <row r="242" spans="1:23" ht="30.5" customHeight="1" x14ac:dyDescent="0.2">
      <c r="A242" s="48">
        <f>'S1 Maquette'!B243</f>
        <v>0</v>
      </c>
      <c r="B242" s="48">
        <f>'S1 Maquette'!C243</f>
        <v>0</v>
      </c>
      <c r="C242" s="43">
        <f>'S1 Maquette'!F243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7"/>
      <c r="W242"/>
    </row>
    <row r="243" spans="1:23" ht="30.5" customHeight="1" x14ac:dyDescent="0.2">
      <c r="A243" s="48">
        <f>'S1 Maquette'!B244</f>
        <v>0</v>
      </c>
      <c r="B243" s="48">
        <f>'S1 Maquette'!C244</f>
        <v>0</v>
      </c>
      <c r="C243" s="43">
        <f>'S1 Maquette'!F244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7"/>
      <c r="W243"/>
    </row>
    <row r="244" spans="1:23" ht="30.5" customHeight="1" x14ac:dyDescent="0.2">
      <c r="A244" s="48">
        <f>'S1 Maquette'!B245</f>
        <v>0</v>
      </c>
      <c r="B244" s="48">
        <f>'S1 Maquette'!C245</f>
        <v>0</v>
      </c>
      <c r="C244" s="43">
        <f>'S1 Maquette'!F245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7"/>
      <c r="W244"/>
    </row>
    <row r="245" spans="1:23" ht="30.5" customHeight="1" x14ac:dyDescent="0.2">
      <c r="A245" s="48">
        <f>'S1 Maquette'!B246</f>
        <v>0</v>
      </c>
      <c r="B245" s="48">
        <f>'S1 Maquette'!C246</f>
        <v>0</v>
      </c>
      <c r="C245" s="43">
        <f>'S1 Maquette'!F246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7"/>
      <c r="W245"/>
    </row>
    <row r="246" spans="1:23" ht="30.5" customHeight="1" x14ac:dyDescent="0.2">
      <c r="A246" s="48">
        <f>'S1 Maquette'!B247</f>
        <v>0</v>
      </c>
      <c r="B246" s="48">
        <f>'S1 Maquette'!C247</f>
        <v>0</v>
      </c>
      <c r="C246" s="43">
        <f>'S1 Maquette'!F247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7"/>
      <c r="W246"/>
    </row>
    <row r="247" spans="1:23" ht="30.5" customHeight="1" x14ac:dyDescent="0.2">
      <c r="A247" s="48">
        <f>'S1 Maquette'!B248</f>
        <v>0</v>
      </c>
      <c r="B247" s="48">
        <f>'S1 Maquette'!C248</f>
        <v>0</v>
      </c>
      <c r="C247" s="43">
        <f>'S1 Maquette'!F248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7"/>
      <c r="W247"/>
    </row>
    <row r="248" spans="1:23" ht="30.5" customHeight="1" x14ac:dyDescent="0.2">
      <c r="A248" s="48">
        <f>'S1 Maquette'!B249</f>
        <v>0</v>
      </c>
      <c r="B248" s="48">
        <f>'S1 Maquette'!C249</f>
        <v>0</v>
      </c>
      <c r="C248" s="43">
        <f>'S1 Maquette'!F249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7"/>
      <c r="W248"/>
    </row>
    <row r="249" spans="1:23" ht="30.5" customHeight="1" x14ac:dyDescent="0.2">
      <c r="A249" s="48">
        <f>'S1 Maquette'!B250</f>
        <v>0</v>
      </c>
      <c r="B249" s="48">
        <f>'S1 Maquette'!C250</f>
        <v>0</v>
      </c>
      <c r="C249" s="43">
        <f>'S1 Maquette'!F250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7"/>
      <c r="W249"/>
    </row>
    <row r="250" spans="1:23" ht="30.5" customHeight="1" x14ac:dyDescent="0.2">
      <c r="A250" s="48">
        <f>'S1 Maquette'!B251</f>
        <v>0</v>
      </c>
      <c r="B250" s="48">
        <f>'S1 Maquette'!C251</f>
        <v>0</v>
      </c>
      <c r="C250" s="43">
        <f>'S1 Maquette'!F251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7"/>
      <c r="W250"/>
    </row>
    <row r="251" spans="1:23" ht="30.5" customHeight="1" x14ac:dyDescent="0.2">
      <c r="A251" s="48">
        <f>'S1 Maquette'!B252</f>
        <v>0</v>
      </c>
      <c r="B251" s="48">
        <f>'S1 Maquette'!C252</f>
        <v>0</v>
      </c>
      <c r="C251" s="43">
        <f>'S1 Maquette'!F252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7"/>
      <c r="W251"/>
    </row>
    <row r="252" spans="1:23" ht="30.5" customHeight="1" x14ac:dyDescent="0.2">
      <c r="A252" s="48">
        <f>'S1 Maquette'!B253</f>
        <v>0</v>
      </c>
      <c r="B252" s="48">
        <f>'S1 Maquette'!C253</f>
        <v>0</v>
      </c>
      <c r="C252" s="43">
        <f>'S1 Maquette'!F253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7"/>
      <c r="W252"/>
    </row>
    <row r="253" spans="1:23" ht="30.5" customHeight="1" x14ac:dyDescent="0.2">
      <c r="A253" s="48">
        <f>'S1 Maquette'!B254</f>
        <v>0</v>
      </c>
      <c r="B253" s="48">
        <f>'S1 Maquette'!C254</f>
        <v>0</v>
      </c>
      <c r="C253" s="43">
        <f>'S1 Maquette'!F254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7"/>
      <c r="W253"/>
    </row>
    <row r="254" spans="1:23" ht="30.5" customHeight="1" x14ac:dyDescent="0.2">
      <c r="A254" s="48">
        <f>'S1 Maquette'!B255</f>
        <v>0</v>
      </c>
      <c r="B254" s="48">
        <f>'S1 Maquette'!C255</f>
        <v>0</v>
      </c>
      <c r="C254" s="43">
        <f>'S1 Maquette'!F255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7"/>
      <c r="W254"/>
    </row>
    <row r="255" spans="1:23" ht="30.5" customHeight="1" x14ac:dyDescent="0.2">
      <c r="A255" s="48">
        <f>'S1 Maquette'!B256</f>
        <v>0</v>
      </c>
      <c r="B255" s="48">
        <f>'S1 Maquette'!C256</f>
        <v>0</v>
      </c>
      <c r="C255" s="43">
        <f>'S1 Maquette'!F256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7"/>
      <c r="W255"/>
    </row>
    <row r="256" spans="1:23" ht="30.5" customHeight="1" x14ac:dyDescent="0.2">
      <c r="A256" s="48">
        <f>'S1 Maquette'!B257</f>
        <v>0</v>
      </c>
      <c r="B256" s="48">
        <f>'S1 Maquette'!C257</f>
        <v>0</v>
      </c>
      <c r="C256" s="43">
        <f>'S1 Maquette'!F257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7"/>
      <c r="W256"/>
    </row>
    <row r="257" spans="1:23" ht="30.5" customHeight="1" x14ac:dyDescent="0.2">
      <c r="A257" s="48">
        <f>'S1 Maquette'!B258</f>
        <v>0</v>
      </c>
      <c r="B257" s="48">
        <f>'S1 Maquette'!C258</f>
        <v>0</v>
      </c>
      <c r="C257" s="43">
        <f>'S1 Maquette'!F258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7"/>
      <c r="W257"/>
    </row>
    <row r="258" spans="1:23" ht="30.5" customHeight="1" x14ac:dyDescent="0.2">
      <c r="A258" s="48">
        <f>'S1 Maquette'!B259</f>
        <v>0</v>
      </c>
      <c r="B258" s="48">
        <f>'S1 Maquette'!C259</f>
        <v>0</v>
      </c>
      <c r="C258" s="43">
        <f>'S1 Maquette'!F259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7"/>
      <c r="W258"/>
    </row>
    <row r="259" spans="1:23" ht="30.5" customHeight="1" x14ac:dyDescent="0.2">
      <c r="A259" s="48">
        <f>'S1 Maquette'!B260</f>
        <v>0</v>
      </c>
      <c r="B259" s="48">
        <f>'S1 Maquette'!C260</f>
        <v>0</v>
      </c>
      <c r="C259" s="43">
        <f>'S1 Maquette'!F260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7"/>
      <c r="W259"/>
    </row>
    <row r="260" spans="1:23" ht="30.5" customHeight="1" x14ac:dyDescent="0.2">
      <c r="A260" s="48">
        <f>'S1 Maquette'!B261</f>
        <v>0</v>
      </c>
      <c r="B260" s="48">
        <f>'S1 Maquette'!C261</f>
        <v>0</v>
      </c>
      <c r="C260" s="43">
        <f>'S1 Maquette'!F261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7"/>
      <c r="W260"/>
    </row>
    <row r="261" spans="1:23" ht="30.5" customHeight="1" x14ac:dyDescent="0.2">
      <c r="A261" s="48">
        <f>'S1 Maquette'!B262</f>
        <v>0</v>
      </c>
      <c r="B261" s="48">
        <f>'S1 Maquette'!C262</f>
        <v>0</v>
      </c>
      <c r="C261" s="43">
        <f>'S1 Maquette'!F262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7"/>
      <c r="W261"/>
    </row>
    <row r="262" spans="1:23" ht="30.5" customHeight="1" x14ac:dyDescent="0.2">
      <c r="A262" s="48">
        <f>'S1 Maquette'!B263</f>
        <v>0</v>
      </c>
      <c r="B262" s="48">
        <f>'S1 Maquette'!C263</f>
        <v>0</v>
      </c>
      <c r="C262" s="43">
        <f>'S1 Maquette'!F263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7"/>
      <c r="W262"/>
    </row>
    <row r="263" spans="1:23" ht="30.5" customHeight="1" x14ac:dyDescent="0.2">
      <c r="A263" s="48">
        <f>'S1 Maquette'!B264</f>
        <v>0</v>
      </c>
      <c r="B263" s="48">
        <f>'S1 Maquette'!C264</f>
        <v>0</v>
      </c>
      <c r="C263" s="43">
        <f>'S1 Maquette'!F264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7"/>
      <c r="W263"/>
    </row>
    <row r="264" spans="1:23" ht="30.5" customHeight="1" x14ac:dyDescent="0.2">
      <c r="A264" s="48">
        <f>'S1 Maquette'!B265</f>
        <v>0</v>
      </c>
      <c r="B264" s="48">
        <f>'S1 Maquette'!C265</f>
        <v>0</v>
      </c>
      <c r="C264" s="43">
        <f>'S1 Maquette'!F265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7"/>
      <c r="W264"/>
    </row>
    <row r="265" spans="1:23" ht="30.5" customHeight="1" x14ac:dyDescent="0.2">
      <c r="A265" s="48">
        <f>'S1 Maquette'!B266</f>
        <v>0</v>
      </c>
      <c r="B265" s="48">
        <f>'S1 Maquette'!C266</f>
        <v>0</v>
      </c>
      <c r="C265" s="43">
        <f>'S1 Maquette'!F266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7"/>
      <c r="W265"/>
    </row>
    <row r="266" spans="1:23" ht="30.5" customHeight="1" x14ac:dyDescent="0.2">
      <c r="A266" s="48">
        <f>'S1 Maquette'!B267</f>
        <v>0</v>
      </c>
      <c r="B266" s="48">
        <f>'S1 Maquette'!C267</f>
        <v>0</v>
      </c>
      <c r="C266" s="43">
        <f>'S1 Maquette'!F267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7"/>
      <c r="W266"/>
    </row>
    <row r="267" spans="1:23" ht="30.5" customHeight="1" x14ac:dyDescent="0.2">
      <c r="A267" s="48">
        <f>'S1 Maquette'!B268</f>
        <v>0</v>
      </c>
      <c r="B267" s="48">
        <f>'S1 Maquette'!C268</f>
        <v>0</v>
      </c>
      <c r="C267" s="43">
        <f>'S1 Maquette'!F268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7"/>
      <c r="W267"/>
    </row>
    <row r="268" spans="1:23" ht="30.5" customHeight="1" x14ac:dyDescent="0.2">
      <c r="A268" s="48">
        <f>'S1 Maquette'!B269</f>
        <v>0</v>
      </c>
      <c r="B268" s="48">
        <f>'S1 Maquette'!C269</f>
        <v>0</v>
      </c>
      <c r="C268" s="43">
        <f>'S1 Maquette'!F269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7"/>
      <c r="W268"/>
    </row>
    <row r="269" spans="1:23" ht="30.5" customHeight="1" x14ac:dyDescent="0.2">
      <c r="A269" s="48">
        <f>'S1 Maquette'!B270</f>
        <v>0</v>
      </c>
      <c r="B269" s="48">
        <f>'S1 Maquette'!C270</f>
        <v>0</v>
      </c>
      <c r="C269" s="43">
        <f>'S1 Maquette'!F270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7"/>
      <c r="W269"/>
    </row>
    <row r="270" spans="1:23" ht="30.5" customHeight="1" x14ac:dyDescent="0.2">
      <c r="A270" s="48">
        <f>'S1 Maquette'!B271</f>
        <v>0</v>
      </c>
      <c r="B270" s="48">
        <f>'S1 Maquette'!C271</f>
        <v>0</v>
      </c>
      <c r="C270" s="43">
        <f>'S1 Maquette'!F271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7"/>
      <c r="W270"/>
    </row>
    <row r="271" spans="1:23" ht="30.5" customHeight="1" x14ac:dyDescent="0.2">
      <c r="A271" s="48">
        <f>'S1 Maquette'!B272</f>
        <v>0</v>
      </c>
      <c r="B271" s="48">
        <f>'S1 Maquette'!C272</f>
        <v>0</v>
      </c>
      <c r="C271" s="43">
        <f>'S1 Maquette'!F272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7"/>
      <c r="W271"/>
    </row>
    <row r="272" spans="1:23" ht="30.5" customHeight="1" x14ac:dyDescent="0.2">
      <c r="A272" s="48">
        <f>'S1 Maquette'!B273</f>
        <v>0</v>
      </c>
      <c r="B272" s="48">
        <f>'S1 Maquette'!C273</f>
        <v>0</v>
      </c>
      <c r="C272" s="43">
        <f>'S1 Maquette'!F273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7"/>
      <c r="W272"/>
    </row>
    <row r="273" spans="1:23" ht="30.5" customHeight="1" x14ac:dyDescent="0.2">
      <c r="A273" s="48">
        <f>'S1 Maquette'!B274</f>
        <v>0</v>
      </c>
      <c r="B273" s="48">
        <f>'S1 Maquette'!C274</f>
        <v>0</v>
      </c>
      <c r="C273" s="43">
        <f>'S1 Maquette'!F274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7"/>
      <c r="W273"/>
    </row>
    <row r="274" spans="1:23" ht="30.5" customHeight="1" x14ac:dyDescent="0.2">
      <c r="A274" s="48">
        <f>'S1 Maquette'!B275</f>
        <v>0</v>
      </c>
      <c r="B274" s="48">
        <f>'S1 Maquette'!C275</f>
        <v>0</v>
      </c>
      <c r="C274" s="43">
        <f>'S1 Maquette'!F275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7"/>
      <c r="W274"/>
    </row>
    <row r="275" spans="1:23" ht="30.5" customHeight="1" x14ac:dyDescent="0.2">
      <c r="A275" s="48">
        <f>'S1 Maquette'!B276</f>
        <v>0</v>
      </c>
      <c r="B275" s="48">
        <f>'S1 Maquette'!C276</f>
        <v>0</v>
      </c>
      <c r="C275" s="43">
        <f>'S1 Maquette'!F276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7"/>
      <c r="W275"/>
    </row>
    <row r="276" spans="1:23" ht="30.5" customHeight="1" x14ac:dyDescent="0.2">
      <c r="A276" s="48">
        <f>'S1 Maquette'!B277</f>
        <v>0</v>
      </c>
      <c r="B276" s="48">
        <f>'S1 Maquette'!C277</f>
        <v>0</v>
      </c>
      <c r="C276" s="43">
        <f>'S1 Maquette'!F277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7"/>
      <c r="W276"/>
    </row>
    <row r="277" spans="1:23" ht="30.5" customHeight="1" x14ac:dyDescent="0.2">
      <c r="A277" s="48">
        <f>'S1 Maquette'!B278</f>
        <v>0</v>
      </c>
      <c r="B277" s="48">
        <f>'S1 Maquette'!C278</f>
        <v>0</v>
      </c>
      <c r="C277" s="43">
        <f>'S1 Maquette'!F278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7"/>
      <c r="W277"/>
    </row>
    <row r="278" spans="1:23" ht="30.5" customHeight="1" x14ac:dyDescent="0.2">
      <c r="A278" s="48">
        <f>'S1 Maquette'!B279</f>
        <v>0</v>
      </c>
      <c r="B278" s="48">
        <f>'S1 Maquette'!C279</f>
        <v>0</v>
      </c>
      <c r="C278" s="43">
        <f>'S1 Maquette'!F279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7"/>
      <c r="W278"/>
    </row>
    <row r="279" spans="1:23" ht="30.5" customHeight="1" x14ac:dyDescent="0.2">
      <c r="A279" s="48">
        <f>'S1 Maquette'!B280</f>
        <v>0</v>
      </c>
      <c r="B279" s="48">
        <f>'S1 Maquette'!C280</f>
        <v>0</v>
      </c>
      <c r="C279" s="43">
        <f>'S1 Maquette'!F280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7"/>
      <c r="W279"/>
    </row>
    <row r="280" spans="1:23" ht="30.5" customHeight="1" x14ac:dyDescent="0.2">
      <c r="A280" s="48">
        <f>'S1 Maquette'!B281</f>
        <v>0</v>
      </c>
      <c r="B280" s="48">
        <f>'S1 Maquette'!C281</f>
        <v>0</v>
      </c>
      <c r="C280" s="43">
        <f>'S1 Maquette'!F281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7"/>
      <c r="W280"/>
    </row>
    <row r="281" spans="1:23" ht="30.5" customHeight="1" x14ac:dyDescent="0.2">
      <c r="A281" s="48">
        <f>'S1 Maquette'!B282</f>
        <v>0</v>
      </c>
      <c r="B281" s="48">
        <f>'S1 Maquette'!C282</f>
        <v>0</v>
      </c>
      <c r="C281" s="43">
        <f>'S1 Maquette'!F282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7"/>
      <c r="W281"/>
    </row>
    <row r="282" spans="1:23" ht="30.5" customHeight="1" x14ac:dyDescent="0.2">
      <c r="A282" s="48">
        <f>'S1 Maquette'!B283</f>
        <v>0</v>
      </c>
      <c r="B282" s="48">
        <f>'S1 Maquette'!C283</f>
        <v>0</v>
      </c>
      <c r="C282" s="43">
        <f>'S1 Maquette'!F283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7"/>
      <c r="W282"/>
    </row>
    <row r="283" spans="1:23" ht="30.5" customHeight="1" x14ac:dyDescent="0.2">
      <c r="A283" s="48">
        <f>'S1 Maquette'!B284</f>
        <v>0</v>
      </c>
      <c r="B283" s="48">
        <f>'S1 Maquette'!C284</f>
        <v>0</v>
      </c>
      <c r="C283" s="43">
        <f>'S1 Maquette'!F284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7"/>
      <c r="W283"/>
    </row>
    <row r="284" spans="1:23" ht="30.5" customHeight="1" x14ac:dyDescent="0.2">
      <c r="A284" s="48">
        <f>'S1 Maquette'!B285</f>
        <v>0</v>
      </c>
      <c r="B284" s="48">
        <f>'S1 Maquette'!C285</f>
        <v>0</v>
      </c>
      <c r="C284" s="43">
        <f>'S1 Maquette'!F285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7"/>
      <c r="W284"/>
    </row>
    <row r="285" spans="1:23" ht="30.5" customHeight="1" x14ac:dyDescent="0.2">
      <c r="A285" s="48">
        <f>'S1 Maquette'!B286</f>
        <v>0</v>
      </c>
      <c r="B285" s="48">
        <f>'S1 Maquette'!C286</f>
        <v>0</v>
      </c>
      <c r="C285" s="43">
        <f>'S1 Maquette'!F286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7"/>
      <c r="W285"/>
    </row>
    <row r="286" spans="1:23" ht="30.5" customHeight="1" x14ac:dyDescent="0.2">
      <c r="A286" s="48">
        <f>'S1 Maquette'!B287</f>
        <v>0</v>
      </c>
      <c r="B286" s="48">
        <f>'S1 Maquette'!C287</f>
        <v>0</v>
      </c>
      <c r="C286" s="43">
        <f>'S1 Maquette'!F287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7"/>
      <c r="W286"/>
    </row>
    <row r="287" spans="1:23" ht="30.5" customHeight="1" x14ac:dyDescent="0.2">
      <c r="A287" s="48">
        <f>'S1 Maquette'!B288</f>
        <v>0</v>
      </c>
      <c r="B287" s="48">
        <f>'S1 Maquette'!C288</f>
        <v>0</v>
      </c>
      <c r="C287" s="43">
        <f>'S1 Maquette'!F288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7"/>
      <c r="W287"/>
    </row>
    <row r="288" spans="1:23" ht="30.5" customHeight="1" x14ac:dyDescent="0.2">
      <c r="A288" s="48">
        <f>'S1 Maquette'!B289</f>
        <v>0</v>
      </c>
      <c r="B288" s="48">
        <f>'S1 Maquette'!C289</f>
        <v>0</v>
      </c>
      <c r="C288" s="43">
        <f>'S1 Maquette'!F289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7"/>
      <c r="W288"/>
    </row>
    <row r="289" spans="1:23" ht="30.5" customHeight="1" x14ac:dyDescent="0.2">
      <c r="A289" s="48">
        <f>'S1 Maquette'!B290</f>
        <v>0</v>
      </c>
      <c r="B289" s="48">
        <f>'S1 Maquette'!C290</f>
        <v>0</v>
      </c>
      <c r="C289" s="43">
        <f>'S1 Maquette'!F290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7"/>
      <c r="W289"/>
    </row>
    <row r="290" spans="1:23" ht="30.5" customHeight="1" x14ac:dyDescent="0.2">
      <c r="A290" s="48">
        <f>'S1 Maquette'!B291</f>
        <v>0</v>
      </c>
      <c r="B290" s="48">
        <f>'S1 Maquette'!C291</f>
        <v>0</v>
      </c>
      <c r="C290" s="43">
        <f>'S1 Maquette'!F291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7"/>
      <c r="W290"/>
    </row>
    <row r="291" spans="1:23" ht="30.5" customHeight="1" x14ac:dyDescent="0.2">
      <c r="A291" s="48">
        <f>'S1 Maquette'!B292</f>
        <v>0</v>
      </c>
      <c r="B291" s="48">
        <f>'S1 Maquette'!C292</f>
        <v>0</v>
      </c>
      <c r="C291" s="43">
        <f>'S1 Maquette'!F292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7"/>
      <c r="W291"/>
    </row>
    <row r="292" spans="1:23" ht="30.5" customHeight="1" x14ac:dyDescent="0.2">
      <c r="A292" s="48">
        <f>'S1 Maquette'!B293</f>
        <v>0</v>
      </c>
      <c r="B292" s="48">
        <f>'S1 Maquette'!C293</f>
        <v>0</v>
      </c>
      <c r="C292" s="43">
        <f>'S1 Maquette'!F293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7"/>
      <c r="W292"/>
    </row>
    <row r="293" spans="1:23" ht="30.5" customHeight="1" x14ac:dyDescent="0.2">
      <c r="A293" s="48">
        <f>'S1 Maquette'!B294</f>
        <v>0</v>
      </c>
      <c r="B293" s="48">
        <f>'S1 Maquette'!C294</f>
        <v>0</v>
      </c>
      <c r="C293" s="43">
        <f>'S1 Maquette'!F294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7"/>
      <c r="W293"/>
    </row>
    <row r="294" spans="1:23" ht="30.5" customHeight="1" x14ac:dyDescent="0.2">
      <c r="A294" s="48">
        <f>'S1 Maquette'!B295</f>
        <v>0</v>
      </c>
      <c r="B294" s="48">
        <f>'S1 Maquette'!C295</f>
        <v>0</v>
      </c>
      <c r="C294" s="43">
        <f>'S1 Maquette'!F295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7"/>
      <c r="W294"/>
    </row>
    <row r="295" spans="1:23" ht="30.5" customHeight="1" x14ac:dyDescent="0.2">
      <c r="A295" s="48">
        <f>'S1 Maquette'!B296</f>
        <v>0</v>
      </c>
      <c r="B295" s="48">
        <f>'S1 Maquette'!C296</f>
        <v>0</v>
      </c>
      <c r="C295" s="43">
        <f>'S1 Maquette'!F296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7"/>
      <c r="W295"/>
    </row>
    <row r="296" spans="1:23" ht="30.5" customHeight="1" x14ac:dyDescent="0.2">
      <c r="A296" s="48">
        <f>'S1 Maquette'!B297</f>
        <v>0</v>
      </c>
      <c r="B296" s="48">
        <f>'S1 Maquette'!C297</f>
        <v>0</v>
      </c>
      <c r="C296" s="43">
        <f>'S1 Maquette'!F297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7"/>
      <c r="W296"/>
    </row>
    <row r="297" spans="1:23" ht="30.5" customHeight="1" x14ac:dyDescent="0.2">
      <c r="A297" s="48">
        <f>'S1 Maquette'!B298</f>
        <v>0</v>
      </c>
      <c r="B297" s="48">
        <f>'S1 Maquette'!C298</f>
        <v>0</v>
      </c>
      <c r="C297" s="43">
        <f>'S1 Maquette'!F298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7"/>
      <c r="W297"/>
    </row>
    <row r="298" spans="1:23" ht="30.5" customHeight="1" x14ac:dyDescent="0.2">
      <c r="A298" s="48">
        <f>'S1 Maquette'!B299</f>
        <v>0</v>
      </c>
      <c r="B298" s="48">
        <f>'S1 Maquette'!C299</f>
        <v>0</v>
      </c>
      <c r="C298" s="43">
        <f>'S1 Maquette'!F299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7"/>
      <c r="W298"/>
    </row>
    <row r="299" spans="1:23" ht="30.5" customHeight="1" x14ac:dyDescent="0.2">
      <c r="A299" s="48">
        <f>'S1 Maquette'!B300</f>
        <v>0</v>
      </c>
      <c r="B299" s="48">
        <f>'S1 Maquette'!C300</f>
        <v>0</v>
      </c>
      <c r="C299" s="43">
        <f>'S1 Maquette'!F300</f>
        <v>0</v>
      </c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7"/>
      <c r="W299"/>
    </row>
  </sheetData>
  <sheetProtection algorithmName="SHA-512" hashValue="5k5crXNnyBYc3kM3kAko3lTRr6b326fnoUa3F/5U192L00TsWwIgXcwZ4OUMReEf49ASclfqj+c3pRExCEDLtg==" saltValue="Z8Irey3aSn4KjYrRlvdo/Q==" spinCount="100000" sheet="1" formatCells="0" insertRows="0"/>
  <mergeCells count="23">
    <mergeCell ref="A11:A12"/>
    <mergeCell ref="B11:C12"/>
    <mergeCell ref="B13:C14"/>
    <mergeCell ref="D11:D12"/>
    <mergeCell ref="D13:D14"/>
    <mergeCell ref="A13:A14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:I6"/>
    <mergeCell ref="E7:F9"/>
    <mergeCell ref="H7:I9"/>
    <mergeCell ref="A7:A9"/>
    <mergeCell ref="G7:G9"/>
    <mergeCell ref="B7:B9"/>
    <mergeCell ref="C7:D9"/>
  </mergeCells>
  <conditionalFormatting sqref="A1:A15 A300:A998">
    <cfRule type="expression" dxfId="136" priority="24">
      <formula>$C1="Parcours Pédagogique"</formula>
    </cfRule>
    <cfRule type="expression" dxfId="135" priority="25">
      <formula>$C1="BLOC"</formula>
    </cfRule>
    <cfRule type="expression" dxfId="134" priority="26">
      <formula>$C1="OPTION"</formula>
    </cfRule>
  </conditionalFormatting>
  <conditionalFormatting sqref="A16:T16 A17:J26 A27:S299">
    <cfRule type="expression" dxfId="133" priority="37">
      <formula>$C16="Création"</formula>
    </cfRule>
    <cfRule type="expression" dxfId="132" priority="36">
      <formula>$C16="Modification"</formula>
    </cfRule>
    <cfRule type="expression" dxfId="131" priority="38">
      <formula>$C16="Fermeture"</formula>
    </cfRule>
  </conditionalFormatting>
  <conditionalFormatting sqref="A16:T16 A27:S299 A17:J26">
    <cfRule type="expression" dxfId="130" priority="35">
      <formula>$C16="Modification MCC"</formula>
    </cfRule>
  </conditionalFormatting>
  <conditionalFormatting sqref="B1:S9 B10:M10 B12:N12 B13:M15 B300:S998 B11:L11 P12:S15 P10">
    <cfRule type="expression" dxfId="129" priority="27">
      <formula>$D1="Modification MCC"</formula>
    </cfRule>
  </conditionalFormatting>
  <conditionalFormatting sqref="B1:S9 B10:M10 P10 B11:L11 B12:N12 P12:S15 B13:M15 B300:S998">
    <cfRule type="expression" dxfId="128" priority="30">
      <formula>$D1="Fermeture"</formula>
    </cfRule>
    <cfRule type="expression" dxfId="127" priority="28">
      <formula>$D1="Modification"</formula>
    </cfRule>
    <cfRule type="expression" dxfId="126" priority="29">
      <formula>$D1="Création"</formula>
    </cfRule>
  </conditionalFormatting>
  <conditionalFormatting sqref="C1:S16 C17:J26 C27:S1000">
    <cfRule type="expression" dxfId="125" priority="16">
      <formula>$B1="Option"</formula>
    </cfRule>
  </conditionalFormatting>
  <conditionalFormatting sqref="J1:J1000">
    <cfRule type="expression" dxfId="124" priority="21">
      <formula>$I1="NON"</formula>
    </cfRule>
  </conditionalFormatting>
  <conditionalFormatting sqref="K17:S26">
    <cfRule type="expression" dxfId="123" priority="8">
      <formula>$D17="Fermeture"</formula>
    </cfRule>
    <cfRule type="expression" dxfId="122" priority="5">
      <formula>$D17="Modification MCC"</formula>
    </cfRule>
    <cfRule type="expression" dxfId="121" priority="7">
      <formula>$D17="Création"</formula>
    </cfRule>
    <cfRule type="expression" dxfId="120" priority="6">
      <formula>$D17="Modification"</formula>
    </cfRule>
  </conditionalFormatting>
  <conditionalFormatting sqref="L16 L27:L299">
    <cfRule type="expression" dxfId="119" priority="45">
      <formula>$K16="CCI (CC Intégral)"</formula>
    </cfRule>
  </conditionalFormatting>
  <conditionalFormatting sqref="L17:L26">
    <cfRule type="expression" dxfId="118" priority="3">
      <formula>$K17="CCI (CC Intégral)"</formula>
    </cfRule>
  </conditionalFormatting>
  <conditionalFormatting sqref="L16:M16 L27:L299">
    <cfRule type="expression" dxfId="117" priority="43">
      <formula>$K16="CT (Contrôle terminal)"</formula>
    </cfRule>
  </conditionalFormatting>
  <conditionalFormatting sqref="L17:M26">
    <cfRule type="expression" dxfId="116" priority="4">
      <formula>$K17="CT (Contrôle terminal)"</formula>
    </cfRule>
  </conditionalFormatting>
  <conditionalFormatting sqref="M1:M16 M27:M1000">
    <cfRule type="expression" dxfId="115" priority="23">
      <formula>$K1="CT (Contrôle terminal)"</formula>
    </cfRule>
  </conditionalFormatting>
  <conditionalFormatting sqref="N1:O16 N27:O1000">
    <cfRule type="expression" dxfId="114" priority="19">
      <formula>$K1="CCI (CC Intégral)"</formula>
    </cfRule>
  </conditionalFormatting>
  <conditionalFormatting sqref="P17:S26">
    <cfRule type="expression" dxfId="113" priority="2">
      <formula>$H$15="Session Unique"</formula>
    </cfRule>
  </conditionalFormatting>
  <conditionalFormatting sqref="Q1:R16 Q27:R1000">
    <cfRule type="expression" dxfId="112" priority="18">
      <formula>$P1="Autres"</formula>
    </cfRule>
  </conditionalFormatting>
  <conditionalFormatting sqref="S1:S16 T16 S27:S1000">
    <cfRule type="expression" dxfId="111" priority="17">
      <formula>$P1="CT (Contrôle terminal)"</formula>
    </cfRule>
  </conditionalFormatting>
  <conditionalFormatting sqref="S5">
    <cfRule type="expression" dxfId="110" priority="1">
      <formula>$P5="Autres"</formula>
    </cfRule>
  </conditionalFormatting>
  <dataValidations count="6">
    <dataValidation type="list" allowBlank="1" showInputMessage="1" showErrorMessage="1" sqref="E17:F299 H17:I299 G17:G299" xr:uid="{00000000-0002-0000-0400-000000000000}">
      <formula1>"OUI, NON"</formula1>
    </dataValidation>
    <dataValidation type="list" allowBlank="1" showInputMessage="1" showErrorMessage="1" sqref="P17:P299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7:C299" xr:uid="{00000000-0002-0000-0400-000003000000}">
      <formula1>"Modification MCC"</formula1>
    </dataValidation>
    <dataValidation type="list" allowBlank="1" showInputMessage="1" showErrorMessage="1" sqref="K17:K299" xr:uid="{00000000-0002-0000-0400-000004000000}">
      <formula1>List_Controle2</formula1>
    </dataValidation>
    <dataValidation type="list" allowBlank="1" showInputMessage="1" showErrorMessage="1" sqref="Q17:Q299 N17:N299" xr:uid="{00000000-0002-0000-0400-000005000000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298"/>
  <sheetViews>
    <sheetView topLeftCell="F1" zoomScaleNormal="100" workbookViewId="0">
      <pane ySplit="16" topLeftCell="A23" activePane="bottomLeft" state="frozen"/>
      <selection pane="bottomLeft" activeCell="K25" sqref="K25"/>
    </sheetView>
  </sheetViews>
  <sheetFormatPr baseColWidth="10" defaultColWidth="11.5" defaultRowHeight="15" x14ac:dyDescent="0.2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34.332031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5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5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5" ht="18" customHeight="1" x14ac:dyDescent="0.2">
      <c r="A7" s="117" t="s">
        <v>127</v>
      </c>
      <c r="B7" s="130" t="str">
        <f>'Fiche Générale'!B2</f>
        <v>Médecine</v>
      </c>
      <c r="C7" s="117" t="s">
        <v>128</v>
      </c>
      <c r="D7" s="117"/>
      <c r="E7" s="124" t="str">
        <f>'Fiche Générale'!B3</f>
        <v>Master et Diplôme d'Etat d'infirmière de bloc opératoire</v>
      </c>
      <c r="F7" s="125"/>
      <c r="G7" s="117" t="s">
        <v>144</v>
      </c>
      <c r="H7" s="150" t="str">
        <f>'Fiche Générale'!B4</f>
        <v>MIBO-180</v>
      </c>
      <c r="I7" s="150"/>
      <c r="J7" s="150"/>
    </row>
    <row r="8" spans="1:15" ht="18" customHeight="1" x14ac:dyDescent="0.2">
      <c r="A8" s="117"/>
      <c r="B8" s="131"/>
      <c r="C8" s="117"/>
      <c r="D8" s="117"/>
      <c r="E8" s="126"/>
      <c r="F8" s="127"/>
      <c r="G8" s="117"/>
      <c r="H8" s="150"/>
      <c r="I8" s="150"/>
      <c r="J8" s="150"/>
    </row>
    <row r="9" spans="1:15" ht="18" customHeight="1" x14ac:dyDescent="0.2">
      <c r="A9" s="117"/>
      <c r="B9" s="132"/>
      <c r="C9" s="117"/>
      <c r="D9" s="117"/>
      <c r="E9" s="128"/>
      <c r="F9" s="129"/>
      <c r="G9" s="117"/>
      <c r="H9" s="150"/>
      <c r="I9" s="150"/>
      <c r="J9" s="150"/>
    </row>
    <row r="11" spans="1:15" x14ac:dyDescent="0.2">
      <c r="A11" s="109" t="s">
        <v>130</v>
      </c>
      <c r="B11" s="71" t="str">
        <f>'S1 Maquette'!B11</f>
        <v>Année 1</v>
      </c>
      <c r="C11" s="109" t="s">
        <v>131</v>
      </c>
      <c r="D11" s="109"/>
      <c r="E11" s="138" t="str">
        <f>'S1 Maquette'!E11</f>
        <v>MIBO1</v>
      </c>
      <c r="F11" s="138"/>
      <c r="G11" s="109" t="s">
        <v>172</v>
      </c>
      <c r="H11" s="65">
        <f>Calcul!D7</f>
        <v>1240</v>
      </c>
      <c r="I11" s="65"/>
    </row>
    <row r="12" spans="1:15" x14ac:dyDescent="0.2">
      <c r="A12" s="109"/>
      <c r="B12" s="74"/>
      <c r="C12" s="109"/>
      <c r="D12" s="109"/>
      <c r="E12" s="138"/>
      <c r="F12" s="138"/>
      <c r="G12" s="109"/>
      <c r="H12" s="65"/>
      <c r="I12" s="65"/>
    </row>
    <row r="13" spans="1:15" x14ac:dyDescent="0.2">
      <c r="A13" s="109" t="s">
        <v>132</v>
      </c>
      <c r="B13" s="71" t="s">
        <v>102</v>
      </c>
      <c r="C13" s="110" t="s">
        <v>133</v>
      </c>
      <c r="D13" s="111"/>
      <c r="E13" s="109" t="s">
        <v>246</v>
      </c>
      <c r="F13" s="109"/>
      <c r="G13" s="109" t="s">
        <v>166</v>
      </c>
      <c r="H13" s="65">
        <f ca="1">Calcul!D20</f>
        <v>1240</v>
      </c>
      <c r="I13" s="65"/>
    </row>
    <row r="14" spans="1:15" x14ac:dyDescent="0.2">
      <c r="A14" s="109"/>
      <c r="B14" s="74"/>
      <c r="C14" s="112"/>
      <c r="D14" s="113"/>
      <c r="E14" s="109"/>
      <c r="F14" s="109"/>
      <c r="G14" s="109"/>
      <c r="H14" s="65"/>
      <c r="I14" s="65"/>
    </row>
    <row r="15" spans="1:15" x14ac:dyDescent="0.2">
      <c r="I15" s="16"/>
      <c r="J15" s="16"/>
      <c r="K15" s="16"/>
      <c r="L15" s="16"/>
      <c r="M15" s="16"/>
      <c r="N15" s="16"/>
    </row>
    <row r="16" spans="1:15" ht="49.25" customHeight="1" x14ac:dyDescent="0.2">
      <c r="A16" s="3" t="s">
        <v>135</v>
      </c>
      <c r="B16" s="3" t="s">
        <v>136</v>
      </c>
      <c r="C16" s="3" t="s">
        <v>3</v>
      </c>
      <c r="D16" s="3" t="s">
        <v>137</v>
      </c>
      <c r="E16" s="3" t="s">
        <v>6</v>
      </c>
      <c r="F16" s="3" t="s">
        <v>5</v>
      </c>
      <c r="G16" s="3" t="s">
        <v>138</v>
      </c>
      <c r="H16" s="3" t="s">
        <v>41</v>
      </c>
      <c r="I16" s="3" t="s">
        <v>100</v>
      </c>
      <c r="J16" s="3" t="s">
        <v>105</v>
      </c>
      <c r="K16" s="3" t="s">
        <v>106</v>
      </c>
      <c r="L16" s="3" t="s">
        <v>139</v>
      </c>
      <c r="M16" s="3" t="s">
        <v>4</v>
      </c>
      <c r="N16" s="3" t="s">
        <v>140</v>
      </c>
      <c r="O16" s="4" t="s">
        <v>141</v>
      </c>
    </row>
    <row r="17" spans="1:15" ht="43.25" customHeight="1" x14ac:dyDescent="0.2">
      <c r="A17" s="21" t="s">
        <v>186</v>
      </c>
      <c r="B17" s="27" t="s">
        <v>215</v>
      </c>
      <c r="C17" s="10" t="s">
        <v>9</v>
      </c>
      <c r="D17" s="21">
        <v>3</v>
      </c>
      <c r="E17" s="5" t="s">
        <v>12</v>
      </c>
      <c r="F17" s="5" t="s">
        <v>11</v>
      </c>
      <c r="G17" s="5"/>
      <c r="H17" s="21"/>
      <c r="I17" s="21">
        <v>75</v>
      </c>
      <c r="J17" s="21">
        <v>15</v>
      </c>
      <c r="K17" s="21">
        <v>0</v>
      </c>
      <c r="L17" s="21"/>
      <c r="M17" s="21" t="s">
        <v>10</v>
      </c>
      <c r="N17" s="5"/>
      <c r="O17" s="5"/>
    </row>
    <row r="18" spans="1:15" ht="43.25" customHeight="1" x14ac:dyDescent="0.2">
      <c r="A18" s="21" t="s">
        <v>188</v>
      </c>
      <c r="B18" s="27" t="s">
        <v>189</v>
      </c>
      <c r="C18" s="21" t="s">
        <v>9</v>
      </c>
      <c r="D18" s="21">
        <v>6</v>
      </c>
      <c r="E18" s="5" t="s">
        <v>12</v>
      </c>
      <c r="F18" s="5" t="s">
        <v>11</v>
      </c>
      <c r="G18" s="5"/>
      <c r="H18" s="21"/>
      <c r="I18" s="21">
        <v>150</v>
      </c>
      <c r="J18" s="21">
        <v>15</v>
      </c>
      <c r="K18" s="21">
        <v>15</v>
      </c>
      <c r="L18" s="21"/>
      <c r="M18" s="21" t="s">
        <v>10</v>
      </c>
      <c r="N18" s="5"/>
      <c r="O18" s="5"/>
    </row>
    <row r="19" spans="1:15" ht="43.25" customHeight="1" x14ac:dyDescent="0.2">
      <c r="A19" s="21" t="s">
        <v>216</v>
      </c>
      <c r="B19" s="27" t="s">
        <v>217</v>
      </c>
      <c r="C19" s="21" t="s">
        <v>9</v>
      </c>
      <c r="D19" s="21">
        <v>2</v>
      </c>
      <c r="E19" s="5" t="s">
        <v>12</v>
      </c>
      <c r="F19" s="5" t="s">
        <v>11</v>
      </c>
      <c r="G19" s="5"/>
      <c r="H19" s="21"/>
      <c r="I19" s="21">
        <v>50</v>
      </c>
      <c r="J19" s="21">
        <v>10</v>
      </c>
      <c r="K19" s="21"/>
      <c r="L19" s="21"/>
      <c r="M19" s="21" t="s">
        <v>10</v>
      </c>
      <c r="N19" s="5"/>
      <c r="O19" s="5"/>
    </row>
    <row r="20" spans="1:15" ht="43.25" customHeight="1" x14ac:dyDescent="0.2">
      <c r="A20" s="21" t="s">
        <v>192</v>
      </c>
      <c r="B20" s="27" t="s">
        <v>193</v>
      </c>
      <c r="C20" s="21" t="s">
        <v>9</v>
      </c>
      <c r="D20" s="21">
        <v>6</v>
      </c>
      <c r="E20" s="5" t="s">
        <v>12</v>
      </c>
      <c r="F20" s="5" t="s">
        <v>11</v>
      </c>
      <c r="G20" s="5"/>
      <c r="H20" s="21"/>
      <c r="I20" s="21">
        <v>150</v>
      </c>
      <c r="J20" s="21">
        <v>20</v>
      </c>
      <c r="K20" s="21">
        <v>10</v>
      </c>
      <c r="L20" s="21"/>
      <c r="M20" s="21" t="s">
        <v>10</v>
      </c>
      <c r="N20" s="5"/>
      <c r="O20" s="5"/>
    </row>
    <row r="21" spans="1:15" ht="43.25" customHeight="1" x14ac:dyDescent="0.2">
      <c r="A21" s="21" t="s">
        <v>218</v>
      </c>
      <c r="B21" s="27" t="s">
        <v>219</v>
      </c>
      <c r="C21" s="21" t="s">
        <v>9</v>
      </c>
      <c r="D21" s="21">
        <v>4</v>
      </c>
      <c r="E21" s="5" t="s">
        <v>12</v>
      </c>
      <c r="F21" s="5" t="s">
        <v>11</v>
      </c>
      <c r="G21" s="5"/>
      <c r="H21" s="21"/>
      <c r="I21" s="21">
        <v>100</v>
      </c>
      <c r="J21" s="21">
        <v>10</v>
      </c>
      <c r="K21" s="21">
        <v>10</v>
      </c>
      <c r="L21" s="21"/>
      <c r="M21" s="21" t="s">
        <v>10</v>
      </c>
      <c r="N21" s="5"/>
      <c r="O21" s="5"/>
    </row>
    <row r="22" spans="1:15" ht="43.25" customHeight="1" x14ac:dyDescent="0.2">
      <c r="A22" s="21" t="s">
        <v>194</v>
      </c>
      <c r="B22" s="27" t="s">
        <v>195</v>
      </c>
      <c r="C22" s="21" t="s">
        <v>9</v>
      </c>
      <c r="D22" s="21">
        <v>1</v>
      </c>
      <c r="E22" s="5" t="s">
        <v>12</v>
      </c>
      <c r="F22" s="5" t="s">
        <v>11</v>
      </c>
      <c r="G22" s="5"/>
      <c r="H22" s="21"/>
      <c r="I22" s="21">
        <v>30</v>
      </c>
      <c r="J22" s="21"/>
      <c r="K22" s="21"/>
      <c r="L22" s="21" t="s">
        <v>244</v>
      </c>
      <c r="M22" s="21" t="s">
        <v>10</v>
      </c>
      <c r="N22" s="5"/>
      <c r="O22" s="6"/>
    </row>
    <row r="23" spans="1:15" ht="43.25" customHeight="1" x14ac:dyDescent="0.2">
      <c r="A23" s="21" t="s">
        <v>220</v>
      </c>
      <c r="B23" s="27" t="s">
        <v>221</v>
      </c>
      <c r="C23" s="21" t="s">
        <v>9</v>
      </c>
      <c r="D23" s="21">
        <v>2</v>
      </c>
      <c r="E23" s="5" t="s">
        <v>12</v>
      </c>
      <c r="F23" s="5" t="s">
        <v>11</v>
      </c>
      <c r="G23" s="5"/>
      <c r="H23" s="21"/>
      <c r="I23" s="21">
        <v>50</v>
      </c>
      <c r="J23" s="21">
        <v>10</v>
      </c>
      <c r="K23" s="21"/>
      <c r="L23" s="21"/>
      <c r="M23" s="21"/>
      <c r="N23" s="5"/>
      <c r="O23" s="5"/>
    </row>
    <row r="24" spans="1:15" ht="43.25" customHeight="1" x14ac:dyDescent="0.2">
      <c r="A24" s="21" t="s">
        <v>222</v>
      </c>
      <c r="B24" s="27" t="s">
        <v>223</v>
      </c>
      <c r="C24" s="21" t="s">
        <v>9</v>
      </c>
      <c r="D24" s="21">
        <v>1</v>
      </c>
      <c r="E24" s="5" t="s">
        <v>12</v>
      </c>
      <c r="F24" s="5" t="s">
        <v>11</v>
      </c>
      <c r="G24" s="5"/>
      <c r="H24" s="21"/>
      <c r="I24" s="21">
        <v>25</v>
      </c>
      <c r="J24" s="21">
        <v>5</v>
      </c>
      <c r="K24" s="21"/>
      <c r="L24" s="21"/>
      <c r="M24" s="21"/>
      <c r="N24" s="5"/>
      <c r="O24" s="5"/>
    </row>
    <row r="25" spans="1:15" ht="43.25" customHeight="1" x14ac:dyDescent="0.2">
      <c r="A25" s="21" t="s">
        <v>196</v>
      </c>
      <c r="B25" s="27" t="s">
        <v>197</v>
      </c>
      <c r="C25" s="21" t="s">
        <v>9</v>
      </c>
      <c r="D25" s="21">
        <v>5</v>
      </c>
      <c r="E25" s="5" t="s">
        <v>12</v>
      </c>
      <c r="F25" s="5" t="s">
        <v>11</v>
      </c>
      <c r="G25" s="5"/>
      <c r="H25" s="21"/>
      <c r="I25" s="21"/>
      <c r="J25" s="21"/>
      <c r="K25" s="21">
        <v>175</v>
      </c>
      <c r="L25" s="21"/>
      <c r="M25" s="21"/>
      <c r="N25" s="5"/>
      <c r="O25" s="5" t="s">
        <v>198</v>
      </c>
    </row>
    <row r="26" spans="1:15" ht="43.25" customHeight="1" x14ac:dyDescent="0.2">
      <c r="A26" s="24"/>
      <c r="B26" s="27"/>
      <c r="C26" s="21"/>
      <c r="D26" s="21"/>
      <c r="E26" s="5"/>
      <c r="F26" s="5"/>
      <c r="G26" s="5"/>
      <c r="H26" s="21"/>
      <c r="I26" s="13"/>
      <c r="J26" s="21"/>
      <c r="K26" s="21"/>
      <c r="L26" s="21"/>
      <c r="M26" s="21"/>
      <c r="N26" s="5"/>
      <c r="O26" s="5"/>
    </row>
    <row r="27" spans="1:15" ht="43.25" customHeight="1" x14ac:dyDescent="0.2">
      <c r="A27" s="24"/>
      <c r="B27" s="27"/>
      <c r="C27" s="21"/>
      <c r="D27" s="21"/>
      <c r="E27" s="5"/>
      <c r="F27" s="5"/>
      <c r="G27" s="5"/>
      <c r="H27" s="21"/>
      <c r="I27" s="21"/>
      <c r="J27" s="21"/>
      <c r="K27" s="21"/>
      <c r="L27" s="21"/>
      <c r="M27" s="21"/>
      <c r="N27" s="5"/>
      <c r="O27" s="5"/>
    </row>
    <row r="28" spans="1:15" ht="43.25" customHeight="1" x14ac:dyDescent="0.2">
      <c r="A28" s="24"/>
      <c r="B28" s="27"/>
      <c r="C28" s="21"/>
      <c r="D28" s="21"/>
      <c r="E28" s="5"/>
      <c r="F28" s="5"/>
      <c r="G28" s="5"/>
      <c r="H28" s="21"/>
      <c r="I28" s="21"/>
      <c r="J28" s="21"/>
      <c r="K28" s="21"/>
      <c r="L28" s="21"/>
      <c r="M28" s="21"/>
      <c r="N28" s="5"/>
      <c r="O28" s="5"/>
    </row>
    <row r="29" spans="1:15" ht="43.25" customHeight="1" x14ac:dyDescent="0.2">
      <c r="A29" s="24"/>
      <c r="B29" s="27"/>
      <c r="C29" s="21"/>
      <c r="D29" s="21"/>
      <c r="E29" s="5"/>
      <c r="F29" s="5"/>
      <c r="G29" s="5"/>
      <c r="H29" s="21"/>
      <c r="I29" s="21"/>
      <c r="J29" s="21"/>
      <c r="K29" s="21"/>
      <c r="L29" s="21"/>
      <c r="M29" s="21"/>
      <c r="N29" s="5"/>
      <c r="O29" s="5"/>
    </row>
    <row r="30" spans="1:15" ht="43.25" customHeight="1" x14ac:dyDescent="0.2">
      <c r="A30" s="24"/>
      <c r="B30" s="27"/>
      <c r="C30" s="21"/>
      <c r="D30" s="21"/>
      <c r="E30" s="5"/>
      <c r="F30" s="5"/>
      <c r="G30" s="5"/>
      <c r="H30" s="21"/>
      <c r="I30" s="21"/>
      <c r="J30" s="21"/>
      <c r="K30" s="21"/>
      <c r="L30" s="21"/>
      <c r="M30" s="21"/>
      <c r="N30" s="5"/>
      <c r="O30" s="5"/>
    </row>
    <row r="31" spans="1:15" ht="43.25" customHeight="1" x14ac:dyDescent="0.2">
      <c r="A31" s="24"/>
      <c r="B31" s="27"/>
      <c r="C31" s="21"/>
      <c r="D31" s="21"/>
      <c r="E31" s="5"/>
      <c r="F31" s="5"/>
      <c r="G31" s="5"/>
      <c r="H31" s="21"/>
      <c r="I31" s="21"/>
      <c r="J31" s="21"/>
      <c r="K31" s="21"/>
      <c r="L31" s="21"/>
      <c r="M31" s="21"/>
      <c r="N31" s="5"/>
      <c r="O31" s="5"/>
    </row>
    <row r="32" spans="1:15" ht="43.25" customHeight="1" x14ac:dyDescent="0.2">
      <c r="A32" s="24"/>
      <c r="B32" s="27"/>
      <c r="C32" s="21"/>
      <c r="D32" s="21"/>
      <c r="E32" s="5"/>
      <c r="F32" s="5"/>
      <c r="G32" s="5"/>
      <c r="H32" s="21"/>
      <c r="I32" s="21"/>
      <c r="J32" s="21"/>
      <c r="K32" s="21"/>
      <c r="L32" s="21"/>
      <c r="M32" s="21"/>
      <c r="N32" s="5"/>
      <c r="O32" s="5"/>
    </row>
    <row r="33" spans="1:15" ht="43.25" customHeight="1" x14ac:dyDescent="0.2">
      <c r="A33" s="24"/>
      <c r="B33" s="27"/>
      <c r="C33" s="21"/>
      <c r="D33" s="21"/>
      <c r="E33" s="5"/>
      <c r="F33" s="5"/>
      <c r="G33" s="5"/>
      <c r="H33" s="21"/>
      <c r="I33" s="21"/>
      <c r="J33" s="21"/>
      <c r="K33" s="21"/>
      <c r="L33" s="21"/>
      <c r="M33" s="21"/>
      <c r="N33" s="5"/>
      <c r="O33" s="5"/>
    </row>
    <row r="34" spans="1:15" ht="43.25" customHeight="1" x14ac:dyDescent="0.2">
      <c r="A34" s="24"/>
      <c r="B34" s="27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25" customHeight="1" x14ac:dyDescent="0.2">
      <c r="A35" s="24"/>
      <c r="B35" s="27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25" customHeight="1" x14ac:dyDescent="0.2">
      <c r="A36" s="24"/>
      <c r="B36" s="27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25" customHeight="1" x14ac:dyDescent="0.2">
      <c r="A37" s="24"/>
      <c r="B37" s="27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25" customHeight="1" x14ac:dyDescent="0.2">
      <c r="A38" s="24"/>
      <c r="B38" s="27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25" customHeight="1" x14ac:dyDescent="0.2">
      <c r="A39" s="24"/>
      <c r="B39" s="27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25" customHeight="1" x14ac:dyDescent="0.2">
      <c r="A40" s="24"/>
      <c r="B40" s="27"/>
      <c r="C40" s="21"/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25" customHeight="1" x14ac:dyDescent="0.25">
      <c r="A41" s="25"/>
      <c r="B41" s="28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25" customHeight="1" x14ac:dyDescent="0.25">
      <c r="A42" s="25"/>
      <c r="B42" s="28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25" customHeight="1" x14ac:dyDescent="0.25">
      <c r="A43" s="25"/>
      <c r="B43" s="28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25" customHeight="1" x14ac:dyDescent="0.25">
      <c r="A44" s="25"/>
      <c r="B44" s="28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25" customHeight="1" x14ac:dyDescent="0.25">
      <c r="A45" s="25"/>
      <c r="B45" s="28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25" customHeight="1" x14ac:dyDescent="0.25">
      <c r="A46" s="25"/>
      <c r="B46" s="28"/>
      <c r="C46" s="21"/>
      <c r="D46" s="11"/>
      <c r="E46" s="7"/>
      <c r="F46" s="7"/>
      <c r="G46" s="7"/>
      <c r="H46" s="11"/>
      <c r="I46" s="13"/>
      <c r="J46" s="13"/>
      <c r="K46" s="21"/>
      <c r="L46" s="21"/>
      <c r="M46" s="21"/>
      <c r="N46" s="7"/>
      <c r="O46" s="7"/>
    </row>
    <row r="47" spans="1:15" ht="43.25" customHeight="1" x14ac:dyDescent="0.25">
      <c r="A47" s="25"/>
      <c r="B47" s="28"/>
      <c r="C47" s="21"/>
      <c r="D47" s="11"/>
      <c r="E47" s="7"/>
      <c r="F47" s="7"/>
      <c r="G47" s="7"/>
      <c r="H47" s="11"/>
      <c r="I47" s="21"/>
      <c r="J47" s="21"/>
      <c r="K47" s="21"/>
      <c r="L47" s="21"/>
      <c r="M47" s="21"/>
      <c r="N47" s="7"/>
      <c r="O47" s="7"/>
    </row>
    <row r="48" spans="1:15" ht="43.25" customHeight="1" x14ac:dyDescent="0.25">
      <c r="A48" s="25"/>
      <c r="B48" s="28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25" customHeight="1" x14ac:dyDescent="0.25">
      <c r="A49" s="26"/>
      <c r="B49" s="29"/>
      <c r="C49" s="22"/>
      <c r="D49" s="12"/>
      <c r="E49" s="8"/>
      <c r="F49" s="8"/>
      <c r="G49" s="8"/>
      <c r="H49" s="12"/>
      <c r="I49" s="22"/>
      <c r="J49" s="22"/>
      <c r="K49" s="22"/>
      <c r="L49" s="22"/>
      <c r="M49" s="22"/>
      <c r="N49" s="8"/>
      <c r="O49" s="8"/>
    </row>
    <row r="50" spans="1:15" ht="43.25" customHeight="1" x14ac:dyDescent="0.25">
      <c r="A50" s="25"/>
      <c r="B50" s="28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25" customHeight="1" x14ac:dyDescent="0.2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5" customHeight="1" x14ac:dyDescent="0.25">
      <c r="A52" s="25"/>
      <c r="B52" s="28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25" customHeight="1" x14ac:dyDescent="0.25">
      <c r="A53" s="25"/>
      <c r="B53" s="28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25" customHeight="1" x14ac:dyDescent="0.25">
      <c r="A54" s="25"/>
      <c r="B54" s="28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25" customHeight="1" x14ac:dyDescent="0.25">
      <c r="A55" s="25"/>
      <c r="B55" s="28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25" customHeight="1" x14ac:dyDescent="0.25">
      <c r="A56" s="25"/>
      <c r="B56" s="28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25" customHeight="1" x14ac:dyDescent="0.25">
      <c r="A57" s="25"/>
      <c r="B57" s="28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25" customHeight="1" x14ac:dyDescent="0.25">
      <c r="A58" s="25"/>
      <c r="B58" s="28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25" customHeight="1" x14ac:dyDescent="0.25">
      <c r="A59" s="25"/>
      <c r="B59" s="28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25" customHeight="1" x14ac:dyDescent="0.25">
      <c r="A60" s="25"/>
      <c r="B60" s="28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25" customHeight="1" x14ac:dyDescent="0.25">
      <c r="A61" s="25"/>
      <c r="B61" s="28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25" customHeight="1" x14ac:dyDescent="0.25">
      <c r="A62" s="25"/>
      <c r="B62" s="28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25" customHeight="1" x14ac:dyDescent="0.25">
      <c r="A63" s="25"/>
      <c r="B63" s="28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25" customHeight="1" x14ac:dyDescent="0.25">
      <c r="A64" s="25"/>
      <c r="B64" s="28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25" customHeight="1" x14ac:dyDescent="0.25">
      <c r="A65" s="25"/>
      <c r="B65" s="28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25" customHeight="1" x14ac:dyDescent="0.25">
      <c r="A66" s="25"/>
      <c r="B66" s="28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25" customHeight="1" x14ac:dyDescent="0.25">
      <c r="A67" s="25"/>
      <c r="B67" s="28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25" customHeight="1" x14ac:dyDescent="0.25">
      <c r="A68" s="25"/>
      <c r="B68" s="28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25" customHeight="1" x14ac:dyDescent="0.25">
      <c r="A69" s="25"/>
      <c r="B69" s="28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25" customHeight="1" x14ac:dyDescent="0.25">
      <c r="A70" s="25"/>
      <c r="B70" s="28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25" customHeight="1" x14ac:dyDescent="0.25">
      <c r="A71" s="25"/>
      <c r="B71" s="28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25" customHeight="1" x14ac:dyDescent="0.25">
      <c r="A72" s="25"/>
      <c r="B72" s="28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25" customHeight="1" x14ac:dyDescent="0.25">
      <c r="A73" s="25"/>
      <c r="B73" s="28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25" customHeight="1" x14ac:dyDescent="0.25">
      <c r="A74" s="25"/>
      <c r="B74" s="28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25" customHeight="1" x14ac:dyDescent="0.25">
      <c r="A75" s="25"/>
      <c r="B75" s="28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25" customHeight="1" x14ac:dyDescent="0.25">
      <c r="A76" s="25"/>
      <c r="B76" s="28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25" customHeight="1" x14ac:dyDescent="0.25">
      <c r="A77" s="25"/>
      <c r="B77" s="28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25" customHeight="1" x14ac:dyDescent="0.25">
      <c r="A78" s="25"/>
      <c r="B78" s="28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25" customHeight="1" x14ac:dyDescent="0.25">
      <c r="A79" s="25"/>
      <c r="B79" s="28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25" customHeight="1" x14ac:dyDescent="0.25">
      <c r="A80" s="25"/>
      <c r="B80" s="28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25" customHeight="1" x14ac:dyDescent="0.25">
      <c r="A81" s="25"/>
      <c r="B81" s="28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25" customHeight="1" x14ac:dyDescent="0.25">
      <c r="A82" s="25"/>
      <c r="B82" s="28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25" customHeight="1" x14ac:dyDescent="0.25">
      <c r="A83" s="25"/>
      <c r="B83" s="28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25" customHeight="1" x14ac:dyDescent="0.25">
      <c r="A84" s="25"/>
      <c r="B84" s="28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25" customHeight="1" x14ac:dyDescent="0.25">
      <c r="A85" s="25"/>
      <c r="B85" s="28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25" customHeight="1" x14ac:dyDescent="0.25">
      <c r="A86" s="25"/>
      <c r="B86" s="28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25" customHeight="1" x14ac:dyDescent="0.25">
      <c r="A87" s="25"/>
      <c r="B87" s="28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25" customHeight="1" x14ac:dyDescent="0.25">
      <c r="A88" s="25"/>
      <c r="B88" s="28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25" customHeight="1" x14ac:dyDescent="0.25">
      <c r="A89" s="25"/>
      <c r="B89" s="28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25" customHeight="1" x14ac:dyDescent="0.25">
      <c r="A90" s="25"/>
      <c r="B90" s="28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25" customHeight="1" x14ac:dyDescent="0.25">
      <c r="A91" s="25"/>
      <c r="B91" s="28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25" customHeight="1" x14ac:dyDescent="0.25">
      <c r="A92" s="25"/>
      <c r="B92" s="28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25" customHeight="1" x14ac:dyDescent="0.25">
      <c r="A93" s="25"/>
      <c r="B93" s="28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25" customHeight="1" x14ac:dyDescent="0.25">
      <c r="A94" s="25"/>
      <c r="B94" s="28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25" customHeight="1" x14ac:dyDescent="0.25">
      <c r="A95" s="25"/>
      <c r="B95" s="28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25" customHeight="1" x14ac:dyDescent="0.25">
      <c r="A96" s="25"/>
      <c r="B96" s="28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25" customHeight="1" x14ac:dyDescent="0.25">
      <c r="A97" s="25"/>
      <c r="B97" s="28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25" customHeight="1" x14ac:dyDescent="0.25">
      <c r="A98" s="25"/>
      <c r="B98" s="28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25" customHeight="1" x14ac:dyDescent="0.25">
      <c r="A99" s="25"/>
      <c r="B99" s="28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25" customHeight="1" x14ac:dyDescent="0.25">
      <c r="A100" s="25"/>
      <c r="B100" s="28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25" customHeight="1" x14ac:dyDescent="0.25">
      <c r="A101" s="25"/>
      <c r="B101" s="28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25" customHeight="1" x14ac:dyDescent="0.25">
      <c r="A102" s="25"/>
      <c r="B102" s="28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25" customHeight="1" x14ac:dyDescent="0.25">
      <c r="A103" s="25"/>
      <c r="B103" s="28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25" customHeight="1" x14ac:dyDescent="0.25">
      <c r="A104" s="25"/>
      <c r="B104" s="28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25" customHeight="1" x14ac:dyDescent="0.25">
      <c r="A105" s="25"/>
      <c r="B105" s="28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25" customHeight="1" x14ac:dyDescent="0.25">
      <c r="A106" s="25"/>
      <c r="B106" s="28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25" customHeight="1" x14ac:dyDescent="0.25">
      <c r="A107" s="25"/>
      <c r="B107" s="28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25" customHeight="1" x14ac:dyDescent="0.25">
      <c r="A108" s="25"/>
      <c r="B108" s="28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25" customHeight="1" x14ac:dyDescent="0.25">
      <c r="A109" s="25"/>
      <c r="B109" s="28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25" customHeight="1" x14ac:dyDescent="0.25">
      <c r="A110" s="25"/>
      <c r="B110" s="28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25" customHeight="1" x14ac:dyDescent="0.25">
      <c r="A111" s="25"/>
      <c r="B111" s="28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25" customHeight="1" x14ac:dyDescent="0.25">
      <c r="A112" s="25"/>
      <c r="B112" s="28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25" customHeight="1" x14ac:dyDescent="0.25">
      <c r="A113" s="25"/>
      <c r="B113" s="28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25" customHeight="1" x14ac:dyDescent="0.25">
      <c r="A114" s="25"/>
      <c r="B114" s="28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25" customHeight="1" x14ac:dyDescent="0.25">
      <c r="A115" s="25"/>
      <c r="B115" s="28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25" customHeight="1" x14ac:dyDescent="0.25">
      <c r="A116" s="25"/>
      <c r="B116" s="28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25" customHeight="1" x14ac:dyDescent="0.25">
      <c r="A117" s="25"/>
      <c r="B117" s="28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25" customHeight="1" x14ac:dyDescent="0.25">
      <c r="A118" s="25"/>
      <c r="B118" s="28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25" customHeight="1" x14ac:dyDescent="0.25">
      <c r="A119" s="25"/>
      <c r="B119" s="28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25" customHeight="1" x14ac:dyDescent="0.25">
      <c r="A120" s="25"/>
      <c r="B120" s="28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25" customHeight="1" x14ac:dyDescent="0.25">
      <c r="A121" s="25"/>
      <c r="B121" s="28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25" customHeight="1" x14ac:dyDescent="0.25">
      <c r="A122" s="25"/>
      <c r="B122" s="28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25" customHeight="1" x14ac:dyDescent="0.25">
      <c r="A123" s="25"/>
      <c r="B123" s="28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25" customHeight="1" x14ac:dyDescent="0.25">
      <c r="A124" s="25"/>
      <c r="B124" s="28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25" customHeight="1" x14ac:dyDescent="0.25">
      <c r="A125" s="25"/>
      <c r="B125" s="28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25" customHeight="1" x14ac:dyDescent="0.25">
      <c r="A126" s="25"/>
      <c r="B126" s="28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25" customHeight="1" x14ac:dyDescent="0.25">
      <c r="A127" s="25"/>
      <c r="B127" s="28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25" customHeight="1" x14ac:dyDescent="0.25">
      <c r="A128" s="25"/>
      <c r="B128" s="28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25" customHeight="1" x14ac:dyDescent="0.25">
      <c r="A129" s="25"/>
      <c r="B129" s="28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25" customHeight="1" x14ac:dyDescent="0.25">
      <c r="A130" s="25"/>
      <c r="B130" s="28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25" customHeight="1" x14ac:dyDescent="0.25">
      <c r="A131" s="25"/>
      <c r="B131" s="28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25" customHeight="1" x14ac:dyDescent="0.25">
      <c r="A132" s="25"/>
      <c r="B132" s="28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25" customHeight="1" x14ac:dyDescent="0.25">
      <c r="A133" s="25"/>
      <c r="B133" s="28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25" customHeight="1" x14ac:dyDescent="0.25">
      <c r="A134" s="25"/>
      <c r="B134" s="28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25" customHeight="1" x14ac:dyDescent="0.25">
      <c r="A135" s="25"/>
      <c r="B135" s="28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25" customHeight="1" x14ac:dyDescent="0.25">
      <c r="A136" s="25"/>
      <c r="B136" s="28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25" customHeight="1" x14ac:dyDescent="0.25">
      <c r="A137" s="25"/>
      <c r="B137" s="28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25" customHeight="1" x14ac:dyDescent="0.25">
      <c r="A138" s="25"/>
      <c r="B138" s="28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25" customHeight="1" x14ac:dyDescent="0.25">
      <c r="A139" s="25"/>
      <c r="B139" s="28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25" customHeight="1" x14ac:dyDescent="0.25">
      <c r="A140" s="25"/>
      <c r="B140" s="28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25" customHeight="1" x14ac:dyDescent="0.25">
      <c r="A141" s="25"/>
      <c r="B141" s="28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25" customHeight="1" x14ac:dyDescent="0.25">
      <c r="A142" s="25"/>
      <c r="B142" s="28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25" customHeight="1" x14ac:dyDescent="0.25">
      <c r="A143" s="25"/>
      <c r="B143" s="28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25" customHeight="1" x14ac:dyDescent="0.25">
      <c r="A144" s="25"/>
      <c r="B144" s="28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25" customHeight="1" x14ac:dyDescent="0.25">
      <c r="A145" s="25"/>
      <c r="B145" s="28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25" customHeight="1" x14ac:dyDescent="0.25">
      <c r="A146" s="25"/>
      <c r="B146" s="28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25" customHeight="1" x14ac:dyDescent="0.25">
      <c r="A147" s="25"/>
      <c r="B147" s="28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25" customHeight="1" x14ac:dyDescent="0.25">
      <c r="A148" s="25"/>
      <c r="B148" s="28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25" customHeight="1" x14ac:dyDescent="0.25">
      <c r="A149" s="25"/>
      <c r="B149" s="28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25" customHeight="1" x14ac:dyDescent="0.25">
      <c r="A150" s="25"/>
      <c r="B150" s="28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25" customHeight="1" x14ac:dyDescent="0.25">
      <c r="A151" s="25"/>
      <c r="B151" s="28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25" customHeight="1" x14ac:dyDescent="0.25">
      <c r="A152" s="25"/>
      <c r="B152" s="28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25" customHeight="1" x14ac:dyDescent="0.25">
      <c r="A153" s="25"/>
      <c r="B153" s="28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25" customHeight="1" x14ac:dyDescent="0.25">
      <c r="A154" s="25"/>
      <c r="B154" s="28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25" customHeight="1" x14ac:dyDescent="0.25">
      <c r="A155" s="25"/>
      <c r="B155" s="28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25" customHeight="1" x14ac:dyDescent="0.25">
      <c r="A156" s="25"/>
      <c r="B156" s="28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25" customHeight="1" x14ac:dyDescent="0.25">
      <c r="A157" s="25"/>
      <c r="B157" s="28"/>
      <c r="C157" s="21"/>
      <c r="D157" s="11"/>
      <c r="E157" s="7"/>
      <c r="F157" s="7"/>
      <c r="G157" s="7"/>
      <c r="H157" s="11"/>
      <c r="I157" s="21"/>
      <c r="J157" s="21"/>
      <c r="K157" s="21"/>
      <c r="L157" s="21"/>
      <c r="M157" s="21"/>
      <c r="N157" s="7"/>
      <c r="O157" s="7"/>
    </row>
    <row r="158" spans="1:15" ht="43.25" customHeight="1" x14ac:dyDescent="0.25">
      <c r="A158" s="25"/>
      <c r="B158" s="28"/>
      <c r="C158" s="21"/>
      <c r="D158" s="11"/>
      <c r="E158" s="7"/>
      <c r="F158" s="7"/>
      <c r="G158" s="7"/>
      <c r="H158" s="11"/>
      <c r="I158" s="21"/>
      <c r="J158" s="21"/>
      <c r="K158" s="21"/>
      <c r="L158" s="21"/>
      <c r="M158" s="21"/>
      <c r="N158" s="7"/>
      <c r="O158" s="7"/>
    </row>
    <row r="159" spans="1:15" ht="43.25" customHeight="1" x14ac:dyDescent="0.25">
      <c r="A159" s="25"/>
      <c r="B159" s="28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25" customHeight="1" x14ac:dyDescent="0.25">
      <c r="A160" s="25"/>
      <c r="B160" s="28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25" customHeight="1" x14ac:dyDescent="0.25">
      <c r="A161" s="25"/>
      <c r="B161" s="28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25" customHeight="1" x14ac:dyDescent="0.25">
      <c r="A162" s="25"/>
      <c r="B162" s="28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25" customHeight="1" x14ac:dyDescent="0.25">
      <c r="A163" s="25"/>
      <c r="B163" s="28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25" customHeight="1" x14ac:dyDescent="0.25">
      <c r="A164" s="25"/>
      <c r="B164" s="28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25" customHeight="1" x14ac:dyDescent="0.25">
      <c r="A165" s="25"/>
      <c r="B165" s="28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25" customHeight="1" x14ac:dyDescent="0.25">
      <c r="A166" s="25"/>
      <c r="B166" s="28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25" customHeight="1" x14ac:dyDescent="0.25">
      <c r="A167" s="25"/>
      <c r="B167" s="28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25" customHeight="1" x14ac:dyDescent="0.25">
      <c r="A168" s="25"/>
      <c r="B168" s="28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25" customHeight="1" x14ac:dyDescent="0.25">
      <c r="A169" s="25"/>
      <c r="B169" s="28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25" customHeight="1" x14ac:dyDescent="0.25">
      <c r="A170" s="25"/>
      <c r="B170" s="28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25" customHeight="1" x14ac:dyDescent="0.25">
      <c r="A171" s="25"/>
      <c r="B171" s="28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25" customHeight="1" x14ac:dyDescent="0.25">
      <c r="A172" s="25"/>
      <c r="B172" s="28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25" customHeight="1" x14ac:dyDescent="0.25">
      <c r="A173" s="25"/>
      <c r="B173" s="28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25" customHeight="1" x14ac:dyDescent="0.25">
      <c r="A174" s="25"/>
      <c r="B174" s="28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25" customHeight="1" x14ac:dyDescent="0.25">
      <c r="A175" s="25"/>
      <c r="B175" s="28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25" customHeight="1" x14ac:dyDescent="0.25">
      <c r="A176" s="25"/>
      <c r="B176" s="28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25" customHeight="1" x14ac:dyDescent="0.25">
      <c r="A177" s="25"/>
      <c r="B177" s="28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25" customHeight="1" x14ac:dyDescent="0.25">
      <c r="A178" s="25"/>
      <c r="B178" s="28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25" customHeight="1" x14ac:dyDescent="0.25">
      <c r="A179" s="25"/>
      <c r="B179" s="28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25" customHeight="1" x14ac:dyDescent="0.25">
      <c r="A180" s="25"/>
      <c r="B180" s="28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25" customHeight="1" x14ac:dyDescent="0.25">
      <c r="A181" s="25"/>
      <c r="B181" s="28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25" customHeight="1" x14ac:dyDescent="0.25">
      <c r="A182" s="25"/>
      <c r="B182" s="28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25" customHeight="1" x14ac:dyDescent="0.25">
      <c r="A183" s="25"/>
      <c r="B183" s="28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25" customHeight="1" x14ac:dyDescent="0.25">
      <c r="A184" s="25"/>
      <c r="B184" s="28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25" customHeight="1" x14ac:dyDescent="0.25">
      <c r="A185" s="25"/>
      <c r="B185" s="28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25" customHeight="1" x14ac:dyDescent="0.25">
      <c r="A186" s="25"/>
      <c r="B186" s="28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25" customHeight="1" x14ac:dyDescent="0.25">
      <c r="A187" s="25"/>
      <c r="B187" s="28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25" customHeight="1" x14ac:dyDescent="0.25">
      <c r="A188" s="25"/>
      <c r="B188" s="28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25" customHeight="1" x14ac:dyDescent="0.25">
      <c r="A189" s="25"/>
      <c r="B189" s="28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25" customHeight="1" x14ac:dyDescent="0.25">
      <c r="A190" s="25"/>
      <c r="B190" s="28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25" customHeight="1" x14ac:dyDescent="0.25">
      <c r="A191" s="25"/>
      <c r="B191" s="28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25" customHeight="1" x14ac:dyDescent="0.25">
      <c r="A192" s="25"/>
      <c r="B192" s="28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25" customHeight="1" x14ac:dyDescent="0.25">
      <c r="A193" s="25"/>
      <c r="B193" s="28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25" customHeight="1" x14ac:dyDescent="0.25">
      <c r="A194" s="25"/>
      <c r="B194" s="28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25" customHeight="1" x14ac:dyDescent="0.25">
      <c r="A195" s="25"/>
      <c r="B195" s="28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25" customHeight="1" x14ac:dyDescent="0.25">
      <c r="A196" s="25"/>
      <c r="B196" s="28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25" customHeight="1" x14ac:dyDescent="0.25">
      <c r="A197" s="25"/>
      <c r="B197" s="28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25" customHeight="1" x14ac:dyDescent="0.25">
      <c r="A198" s="25"/>
      <c r="B198" s="28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25" customHeight="1" x14ac:dyDescent="0.25">
      <c r="A199" s="25"/>
      <c r="B199" s="28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25" customHeight="1" x14ac:dyDescent="0.25">
      <c r="A200" s="25"/>
      <c r="B200" s="28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25" customHeight="1" x14ac:dyDescent="0.25">
      <c r="A201" s="25"/>
      <c r="B201" s="28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25" customHeight="1" x14ac:dyDescent="0.25">
      <c r="A202" s="25"/>
      <c r="B202" s="28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25" customHeight="1" x14ac:dyDescent="0.25">
      <c r="A203" s="25"/>
      <c r="B203" s="28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25" customHeight="1" x14ac:dyDescent="0.25">
      <c r="A204" s="25"/>
      <c r="B204" s="28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25" customHeight="1" x14ac:dyDescent="0.25">
      <c r="A205" s="25"/>
      <c r="B205" s="28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25" customHeight="1" x14ac:dyDescent="0.25">
      <c r="A206" s="25"/>
      <c r="B206" s="28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25" customHeight="1" x14ac:dyDescent="0.25">
      <c r="A207" s="25"/>
      <c r="B207" s="28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25" customHeight="1" x14ac:dyDescent="0.25">
      <c r="A208" s="25"/>
      <c r="B208" s="28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25" customHeight="1" x14ac:dyDescent="0.25">
      <c r="A209" s="25"/>
      <c r="B209" s="28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25" customHeight="1" x14ac:dyDescent="0.25">
      <c r="A210" s="25"/>
      <c r="B210" s="28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25" customHeight="1" x14ac:dyDescent="0.25">
      <c r="A211" s="25"/>
      <c r="B211" s="28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25" customHeight="1" x14ac:dyDescent="0.25">
      <c r="A212" s="25"/>
      <c r="B212" s="28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25" customHeight="1" x14ac:dyDescent="0.25">
      <c r="A213" s="25"/>
      <c r="B213" s="28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25" customHeight="1" x14ac:dyDescent="0.25">
      <c r="A214" s="25"/>
      <c r="B214" s="28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25" customHeight="1" x14ac:dyDescent="0.25">
      <c r="A215" s="25"/>
      <c r="B215" s="28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25" customHeight="1" x14ac:dyDescent="0.25">
      <c r="A216" s="25"/>
      <c r="B216" s="28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25" customHeight="1" x14ac:dyDescent="0.25">
      <c r="A217" s="25"/>
      <c r="B217" s="28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25" customHeight="1" x14ac:dyDescent="0.25">
      <c r="A218" s="25"/>
      <c r="B218" s="28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25" customHeight="1" x14ac:dyDescent="0.25">
      <c r="A219" s="25"/>
      <c r="B219" s="28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25" customHeight="1" x14ac:dyDescent="0.25">
      <c r="A220" s="25"/>
      <c r="B220" s="28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25" customHeight="1" x14ac:dyDescent="0.25">
      <c r="A221" s="25"/>
      <c r="B221" s="28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25" customHeight="1" x14ac:dyDescent="0.25">
      <c r="A222" s="25"/>
      <c r="B222" s="28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25" customHeight="1" x14ac:dyDescent="0.25">
      <c r="A223" s="25"/>
      <c r="B223" s="28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25" customHeight="1" x14ac:dyDescent="0.25">
      <c r="A224" s="25"/>
      <c r="B224" s="28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25" customHeight="1" x14ac:dyDescent="0.25">
      <c r="A225" s="25"/>
      <c r="B225" s="28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25" customHeight="1" x14ac:dyDescent="0.25">
      <c r="A226" s="25"/>
      <c r="B226" s="28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25" customHeight="1" x14ac:dyDescent="0.25">
      <c r="A227" s="25"/>
      <c r="B227" s="28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25" customHeight="1" x14ac:dyDescent="0.25">
      <c r="A228" s="25"/>
      <c r="B228" s="28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25" customHeight="1" x14ac:dyDescent="0.25">
      <c r="A229" s="25"/>
      <c r="B229" s="28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25" customHeight="1" x14ac:dyDescent="0.25">
      <c r="A230" s="25"/>
      <c r="B230" s="28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25" customHeight="1" x14ac:dyDescent="0.25">
      <c r="A231" s="25"/>
      <c r="B231" s="28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25" customHeight="1" x14ac:dyDescent="0.25">
      <c r="A232" s="25"/>
      <c r="B232" s="28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25" customHeight="1" x14ac:dyDescent="0.25">
      <c r="A233" s="25"/>
      <c r="B233" s="28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25" customHeight="1" x14ac:dyDescent="0.25">
      <c r="A234" s="25"/>
      <c r="B234" s="28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25" customHeight="1" x14ac:dyDescent="0.25">
      <c r="A235" s="25"/>
      <c r="B235" s="28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25" customHeight="1" x14ac:dyDescent="0.25">
      <c r="A236" s="25"/>
      <c r="B236" s="28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25" customHeight="1" x14ac:dyDescent="0.25">
      <c r="A237" s="25"/>
      <c r="B237" s="28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25" customHeight="1" x14ac:dyDescent="0.25">
      <c r="A238" s="25"/>
      <c r="B238" s="28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25" customHeight="1" x14ac:dyDescent="0.25">
      <c r="A239" s="25"/>
      <c r="B239" s="28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25" customHeight="1" x14ac:dyDescent="0.25">
      <c r="A240" s="25"/>
      <c r="B240" s="28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25" customHeight="1" x14ac:dyDescent="0.25">
      <c r="A241" s="25"/>
      <c r="B241" s="28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25" customHeight="1" x14ac:dyDescent="0.25">
      <c r="A242" s="25"/>
      <c r="B242" s="28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25" customHeight="1" x14ac:dyDescent="0.25">
      <c r="A243" s="25"/>
      <c r="B243" s="28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25" customHeight="1" x14ac:dyDescent="0.25">
      <c r="A244" s="25"/>
      <c r="B244" s="28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25" customHeight="1" x14ac:dyDescent="0.25">
      <c r="A245" s="25"/>
      <c r="B245" s="28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25" customHeight="1" x14ac:dyDescent="0.25">
      <c r="A246" s="25"/>
      <c r="B246" s="28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25" customHeight="1" x14ac:dyDescent="0.25">
      <c r="A247" s="25"/>
      <c r="B247" s="28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25" customHeight="1" x14ac:dyDescent="0.25">
      <c r="A248" s="25"/>
      <c r="B248" s="28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25" customHeight="1" x14ac:dyDescent="0.25">
      <c r="A249" s="25"/>
      <c r="B249" s="28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25" customHeight="1" x14ac:dyDescent="0.25">
      <c r="A250" s="25"/>
      <c r="B250" s="28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25" customHeight="1" x14ac:dyDescent="0.25">
      <c r="A251" s="25"/>
      <c r="B251" s="28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25" customHeight="1" x14ac:dyDescent="0.25">
      <c r="A252" s="25"/>
      <c r="B252" s="28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25" customHeight="1" x14ac:dyDescent="0.25">
      <c r="A253" s="25"/>
      <c r="B253" s="28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25" customHeight="1" x14ac:dyDescent="0.25">
      <c r="A254" s="25"/>
      <c r="B254" s="28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25" customHeight="1" x14ac:dyDescent="0.25">
      <c r="A255" s="25"/>
      <c r="B255" s="28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25" customHeight="1" x14ac:dyDescent="0.25">
      <c r="A256" s="25"/>
      <c r="B256" s="28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25" customHeight="1" x14ac:dyDescent="0.25">
      <c r="A257" s="25"/>
      <c r="B257" s="28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25" customHeight="1" x14ac:dyDescent="0.25">
      <c r="A258" s="25"/>
      <c r="B258" s="28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25" customHeight="1" x14ac:dyDescent="0.25">
      <c r="A259" s="25"/>
      <c r="B259" s="28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25" customHeight="1" x14ac:dyDescent="0.25">
      <c r="A260" s="25"/>
      <c r="B260" s="28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25" customHeight="1" x14ac:dyDescent="0.25">
      <c r="A261" s="25"/>
      <c r="B261" s="28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25" customHeight="1" x14ac:dyDescent="0.25">
      <c r="A262" s="25"/>
      <c r="B262" s="28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25" customHeight="1" x14ac:dyDescent="0.25">
      <c r="A263" s="25"/>
      <c r="B263" s="28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25" customHeight="1" x14ac:dyDescent="0.25">
      <c r="A264" s="25"/>
      <c r="B264" s="28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25" customHeight="1" x14ac:dyDescent="0.25">
      <c r="A265" s="25"/>
      <c r="B265" s="28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25" customHeight="1" x14ac:dyDescent="0.25">
      <c r="A266" s="25"/>
      <c r="B266" s="28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25" customHeight="1" x14ac:dyDescent="0.25">
      <c r="A267" s="25"/>
      <c r="B267" s="28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25" customHeight="1" x14ac:dyDescent="0.25">
      <c r="A268" s="25"/>
      <c r="B268" s="28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25" customHeight="1" x14ac:dyDescent="0.25">
      <c r="A269" s="25"/>
      <c r="B269" s="28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25" customHeight="1" x14ac:dyDescent="0.25">
      <c r="A270" s="25"/>
      <c r="B270" s="28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25" customHeight="1" x14ac:dyDescent="0.25">
      <c r="A271" s="25"/>
      <c r="B271" s="28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25" customHeight="1" x14ac:dyDescent="0.25">
      <c r="A272" s="25"/>
      <c r="B272" s="28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25" customHeight="1" x14ac:dyDescent="0.25">
      <c r="A273" s="25"/>
      <c r="B273" s="28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25" customHeight="1" x14ac:dyDescent="0.25">
      <c r="A274" s="25"/>
      <c r="B274" s="28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25" customHeight="1" x14ac:dyDescent="0.25">
      <c r="A275" s="25"/>
      <c r="B275" s="28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25" customHeight="1" x14ac:dyDescent="0.25">
      <c r="A276" s="25"/>
      <c r="B276" s="28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25" customHeight="1" x14ac:dyDescent="0.25">
      <c r="A277" s="25"/>
      <c r="B277" s="28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25" customHeight="1" x14ac:dyDescent="0.25">
      <c r="A278" s="25"/>
      <c r="B278" s="28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25" customHeight="1" x14ac:dyDescent="0.25">
      <c r="A279" s="25"/>
      <c r="B279" s="28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25" customHeight="1" x14ac:dyDescent="0.25">
      <c r="A280" s="25"/>
      <c r="B280" s="28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25" customHeight="1" x14ac:dyDescent="0.25">
      <c r="A281" s="25"/>
      <c r="B281" s="28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25" customHeight="1" x14ac:dyDescent="0.25">
      <c r="A282" s="25"/>
      <c r="B282" s="28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25" customHeight="1" x14ac:dyDescent="0.25">
      <c r="A283" s="25"/>
      <c r="B283" s="28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25" customHeight="1" x14ac:dyDescent="0.25">
      <c r="A284" s="25"/>
      <c r="B284" s="28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25" customHeight="1" x14ac:dyDescent="0.25">
      <c r="A285" s="25"/>
      <c r="B285" s="28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25" customHeight="1" x14ac:dyDescent="0.25">
      <c r="A286" s="25"/>
      <c r="B286" s="28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25" customHeight="1" x14ac:dyDescent="0.25">
      <c r="A287" s="25"/>
      <c r="B287" s="28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25" customHeight="1" x14ac:dyDescent="0.25">
      <c r="A288" s="25"/>
      <c r="B288" s="28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25" customHeight="1" x14ac:dyDescent="0.25">
      <c r="A289" s="25"/>
      <c r="B289" s="28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25" customHeight="1" x14ac:dyDescent="0.25">
      <c r="A290" s="25"/>
      <c r="B290" s="28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25" customHeight="1" x14ac:dyDescent="0.25">
      <c r="A291" s="25"/>
      <c r="B291" s="28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25" customHeight="1" x14ac:dyDescent="0.25">
      <c r="A292" s="25"/>
      <c r="B292" s="28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25" customHeight="1" x14ac:dyDescent="0.25">
      <c r="A293" s="25"/>
      <c r="B293" s="28"/>
      <c r="C293" s="21"/>
      <c r="D293" s="1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25" customHeight="1" x14ac:dyDescent="0.25">
      <c r="A294" s="25"/>
      <c r="B294" s="28"/>
      <c r="C294" s="21"/>
      <c r="D294" s="1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25" customHeight="1" x14ac:dyDescent="0.25">
      <c r="A295" s="25"/>
      <c r="B295" s="28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25" customHeight="1" x14ac:dyDescent="0.25">
      <c r="A296" s="25"/>
      <c r="B296" s="28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  <row r="297" spans="1:15" ht="43.25" customHeight="1" x14ac:dyDescent="0.25">
      <c r="A297" s="25"/>
      <c r="B297" s="28"/>
      <c r="C297" s="21"/>
      <c r="D297" s="21"/>
      <c r="E297" s="7"/>
      <c r="F297" s="7"/>
      <c r="G297" s="7"/>
      <c r="H297" s="7"/>
      <c r="I297" s="21"/>
      <c r="J297" s="21"/>
      <c r="K297" s="21"/>
      <c r="L297" s="21"/>
      <c r="M297" s="21"/>
      <c r="N297" s="7"/>
      <c r="O297" s="7"/>
    </row>
    <row r="298" spans="1:15" ht="43.25" customHeight="1" x14ac:dyDescent="0.25">
      <c r="A298" s="25"/>
      <c r="B298" s="28"/>
      <c r="C298" s="21"/>
      <c r="D298" s="21"/>
      <c r="E298" s="7"/>
      <c r="F298" s="7"/>
      <c r="G298" s="7"/>
      <c r="H298" s="7"/>
      <c r="I298" s="21"/>
      <c r="J298" s="21"/>
      <c r="K298" s="21"/>
      <c r="L298" s="21"/>
      <c r="M298" s="21"/>
      <c r="N298" s="7"/>
      <c r="O298" s="7"/>
    </row>
  </sheetData>
  <sheetProtection algorithmName="SHA-512" hashValue="zMDqYJMk2V7VIGHG0NpXtHUEHRLhoOW2judw+6y2JgpdVylAaGN2sLD8F/b6tUJhTLhcT879NiyITdfJsgkLvQ==" saltValue="B26zvmaD3rkbToycBjwpQg==" spinCount="100000" sheet="1" formatCells="0" insertRows="0"/>
  <mergeCells count="19">
    <mergeCell ref="A11:A12"/>
    <mergeCell ref="G11:G12"/>
    <mergeCell ref="G13:G14"/>
    <mergeCell ref="H11:I12"/>
    <mergeCell ref="H13:I14"/>
    <mergeCell ref="B11:B12"/>
    <mergeCell ref="C11:D12"/>
    <mergeCell ref="E11:F12"/>
    <mergeCell ref="A13:A14"/>
    <mergeCell ref="B13:B14"/>
    <mergeCell ref="C13:D14"/>
    <mergeCell ref="E13:F14"/>
    <mergeCell ref="A1:J6"/>
    <mergeCell ref="A7:A9"/>
    <mergeCell ref="B7:B9"/>
    <mergeCell ref="C7:D9"/>
    <mergeCell ref="E7:F9"/>
    <mergeCell ref="G7:G9"/>
    <mergeCell ref="H7:J9"/>
  </mergeCells>
  <conditionalFormatting sqref="A1:A16 D1:E16 G1:N16 A26:A999 D26:E999 G26:N999">
    <cfRule type="expression" dxfId="109" priority="18">
      <formula>$C1="Option"</formula>
    </cfRule>
  </conditionalFormatting>
  <conditionalFormatting sqref="A1:O10 A11:H11 J11:O14 A12:F12 A13:H13 A14:F14 A15:O16 A26:O997">
    <cfRule type="expression" dxfId="108" priority="23">
      <formula>$F1="Création"</formula>
    </cfRule>
    <cfRule type="expression" dxfId="107" priority="22">
      <formula>$F1="Modification"</formula>
    </cfRule>
  </conditionalFormatting>
  <conditionalFormatting sqref="A1:O10 J11:O14 A15:O16 A26:O997 A11:H11 A12:F12 A13:H13 A14:F14">
    <cfRule type="expression" dxfId="106" priority="21">
      <formula>$F1="Fermeture"</formula>
    </cfRule>
  </conditionalFormatting>
  <conditionalFormatting sqref="A17:O21 A22:N22 A23:O25">
    <cfRule type="expression" dxfId="105" priority="5">
      <formula>$F17="Fermeture"</formula>
    </cfRule>
    <cfRule type="expression" dxfId="104" priority="6">
      <formula>$F17="Modification"</formula>
    </cfRule>
    <cfRule type="expression" dxfId="103" priority="7">
      <formula>$F17="Création"</formula>
    </cfRule>
  </conditionalFormatting>
  <conditionalFormatting sqref="N1:N16 N26:N997">
    <cfRule type="expression" dxfId="102" priority="20">
      <formula>$M1="Porteuse"</formula>
    </cfRule>
  </conditionalFormatting>
  <conditionalFormatting sqref="N17:N25">
    <cfRule type="expression" dxfId="101" priority="4">
      <formula>$M17="Porteuse"</formula>
    </cfRule>
  </conditionalFormatting>
  <conditionalFormatting sqref="O22">
    <cfRule type="expression" dxfId="100" priority="3">
      <formula>$F22="Création"</formula>
    </cfRule>
    <cfRule type="expression" dxfId="99" priority="2">
      <formula>$F22="Modification"</formula>
    </cfRule>
    <cfRule type="expression" dxfId="98" priority="1">
      <formula>$F22="Fermeture"</formula>
    </cfRule>
  </conditionalFormatting>
  <dataValidations count="6">
    <dataValidation type="list" allowBlank="1" showInputMessage="1" showErrorMessage="1" sqref="M17:M298" xr:uid="{00000000-0002-0000-0500-000000000000}">
      <formula1>List_Mutualisation</formula1>
    </dataValidation>
    <dataValidation type="list" allowBlank="1" showInputMessage="1" showErrorMessage="1" sqref="H17:H298" xr:uid="{00000000-0002-0000-0500-000001000000}">
      <formula1>List_CNU</formula1>
    </dataValidation>
    <dataValidation type="list" allowBlank="1" showInputMessage="1" showErrorMessage="1" sqref="C17:C298" xr:uid="{00000000-0002-0000-0500-000002000000}">
      <formula1>"UE, ECUE, BLOC, OPTION, Parcours Pédagogique"</formula1>
    </dataValidation>
    <dataValidation type="list" allowBlank="1" showInputMessage="1" showErrorMessage="1" sqref="F17:F298" xr:uid="{00000000-0002-0000-0500-000003000000}">
      <formula1>List_Statut</formula1>
    </dataValidation>
    <dataValidation type="list" allowBlank="1" showInputMessage="1" showErrorMessage="1" sqref="E17:E298" xr:uid="{00000000-0002-0000-0500-000004000000}">
      <formula1>List_Type</formula1>
    </dataValidation>
    <dataValidation type="list" allowBlank="1" showInputMessage="1" showErrorMessage="1" sqref="L17:L298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W298"/>
  <sheetViews>
    <sheetView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R25" sqref="R25"/>
    </sheetView>
  </sheetViews>
  <sheetFormatPr baseColWidth="10" defaultColWidth="11.5" defaultRowHeight="15" x14ac:dyDescent="0.2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5" width="15.5" style="15" customWidth="1"/>
    <col min="6" max="6" width="24.6640625" style="15" customWidth="1"/>
    <col min="7" max="7" width="22" style="15" customWidth="1"/>
    <col min="8" max="8" width="27.1640625" style="15" customWidth="1"/>
    <col min="9" max="9" width="35.33203125" style="15" customWidth="1"/>
    <col min="10" max="10" width="18.6640625" style="15" customWidth="1"/>
    <col min="11" max="11" width="40.6640625" style="15" customWidth="1"/>
    <col min="12" max="12" width="31.6640625" style="15" customWidth="1"/>
    <col min="13" max="14" width="22.5" style="15" customWidth="1"/>
    <col min="15" max="15" width="20.33203125" style="15" customWidth="1"/>
    <col min="16" max="16" width="20.83203125" style="15" bestFit="1" customWidth="1"/>
    <col min="17" max="17" width="20.5" style="15" customWidth="1"/>
    <col min="18" max="18" width="17.33203125" style="15" customWidth="1"/>
    <col min="19" max="19" width="51.33203125" style="15" customWidth="1"/>
    <col min="20" max="20" width="46.5" style="33" customWidth="1"/>
    <col min="21" max="23" width="11.5" style="33"/>
  </cols>
  <sheetData>
    <row r="1" spans="1:23" x14ac:dyDescent="0.2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23" x14ac:dyDescent="0.2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23" x14ac:dyDescent="0.2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23" x14ac:dyDescent="0.2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23" x14ac:dyDescent="0.2">
      <c r="A5" s="114"/>
      <c r="B5" s="114"/>
      <c r="C5" s="114"/>
      <c r="D5" s="114"/>
      <c r="E5" s="114"/>
      <c r="F5" s="114"/>
      <c r="G5" s="114"/>
      <c r="H5" s="114"/>
      <c r="I5" s="114"/>
      <c r="J5" s="37"/>
    </row>
    <row r="6" spans="1:23" x14ac:dyDescent="0.2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23" ht="14.5" customHeight="1" x14ac:dyDescent="0.2">
      <c r="A7" s="135" t="s">
        <v>142</v>
      </c>
      <c r="B7" s="133" t="str">
        <f>'Fiche Générale'!B2</f>
        <v>Médecine</v>
      </c>
      <c r="C7" s="117" t="s">
        <v>143</v>
      </c>
      <c r="D7" s="117"/>
      <c r="E7" s="134" t="str">
        <f>'Fiche Générale'!B3</f>
        <v>Master et Diplôme d'Etat d'infirmière de bloc opératoire</v>
      </c>
      <c r="F7" s="133"/>
      <c r="G7" s="117" t="s">
        <v>144</v>
      </c>
      <c r="H7" s="133" t="str">
        <f>'Fiche Générale'!B4</f>
        <v>MIBO-180</v>
      </c>
      <c r="I7" s="133"/>
      <c r="J7" s="38"/>
      <c r="K7" s="20"/>
    </row>
    <row r="8" spans="1:23" ht="14.5" customHeight="1" x14ac:dyDescent="0.2">
      <c r="A8" s="136"/>
      <c r="B8" s="133"/>
      <c r="C8" s="117"/>
      <c r="D8" s="117"/>
      <c r="E8" s="134"/>
      <c r="F8" s="133"/>
      <c r="G8" s="117"/>
      <c r="H8" s="133"/>
      <c r="I8" s="133"/>
      <c r="J8" s="38"/>
      <c r="K8" s="20"/>
    </row>
    <row r="9" spans="1:23" ht="14.5" customHeight="1" x14ac:dyDescent="0.2">
      <c r="A9" s="137"/>
      <c r="B9" s="133"/>
      <c r="C9" s="117"/>
      <c r="D9" s="117"/>
      <c r="E9" s="134"/>
      <c r="F9" s="133"/>
      <c r="G9" s="117"/>
      <c r="H9" s="133"/>
      <c r="I9" s="133"/>
      <c r="J9" s="38"/>
      <c r="K9" s="20"/>
    </row>
    <row r="10" spans="1:23" x14ac:dyDescent="0.2">
      <c r="C10" s="15"/>
      <c r="I10" s="40"/>
      <c r="J10" s="40"/>
      <c r="M10" s="110" t="s">
        <v>145</v>
      </c>
      <c r="N10" s="111"/>
      <c r="O10" s="142"/>
      <c r="P10" s="110" t="s">
        <v>146</v>
      </c>
      <c r="Q10" s="111"/>
      <c r="R10" s="111"/>
      <c r="S10" s="142"/>
    </row>
    <row r="11" spans="1:23" x14ac:dyDescent="0.2">
      <c r="A11" s="139" t="s">
        <v>130</v>
      </c>
      <c r="B11" s="65" t="str">
        <f>'S2 Maquette'!B11</f>
        <v>Année 1</v>
      </c>
      <c r="C11" s="65"/>
      <c r="D11" s="139" t="s">
        <v>147</v>
      </c>
      <c r="E11" s="138" t="str">
        <f>'S2 Maquette'!E11</f>
        <v>MIBO1</v>
      </c>
      <c r="F11" s="138"/>
      <c r="G11" s="138"/>
      <c r="I11" s="40"/>
      <c r="J11" s="40"/>
      <c r="M11" s="112"/>
      <c r="N11" s="113"/>
      <c r="O11" s="143"/>
      <c r="P11" s="112"/>
      <c r="Q11" s="113"/>
      <c r="R11" s="113"/>
      <c r="S11" s="143"/>
    </row>
    <row r="12" spans="1:23" x14ac:dyDescent="0.2">
      <c r="A12" s="141"/>
      <c r="B12" s="65"/>
      <c r="C12" s="65"/>
      <c r="D12" s="141"/>
      <c r="E12" s="138"/>
      <c r="F12" s="138"/>
      <c r="G12" s="138"/>
      <c r="I12" s="40"/>
      <c r="J12" s="40"/>
      <c r="M12" s="109" t="s">
        <v>148</v>
      </c>
      <c r="N12" s="110" t="s">
        <v>149</v>
      </c>
      <c r="O12" s="142"/>
      <c r="P12" s="114"/>
      <c r="Q12" s="144"/>
      <c r="R12" s="147"/>
      <c r="S12" s="139"/>
    </row>
    <row r="13" spans="1:23" x14ac:dyDescent="0.2">
      <c r="A13" s="139" t="s">
        <v>150</v>
      </c>
      <c r="B13" s="70" t="str">
        <f>'S2 Maquette'!B13</f>
        <v>Semestre 2</v>
      </c>
      <c r="C13" s="71"/>
      <c r="D13" s="139" t="s">
        <v>151</v>
      </c>
      <c r="E13" s="138" t="str">
        <f>'S2 Maquette'!E13:F14</f>
        <v>S2</v>
      </c>
      <c r="F13" s="138"/>
      <c r="G13" s="138"/>
      <c r="I13" s="40"/>
      <c r="J13" s="40"/>
      <c r="M13" s="109"/>
      <c r="N13" s="148"/>
      <c r="O13" s="149"/>
      <c r="P13" s="114"/>
      <c r="Q13" s="145"/>
      <c r="R13" s="147"/>
      <c r="S13" s="140"/>
    </row>
    <row r="14" spans="1:23" x14ac:dyDescent="0.2">
      <c r="A14" s="141"/>
      <c r="B14" s="73"/>
      <c r="C14" s="74"/>
      <c r="D14" s="141"/>
      <c r="E14" s="138"/>
      <c r="F14" s="138"/>
      <c r="G14" s="138"/>
      <c r="I14" s="40"/>
      <c r="J14" s="40"/>
      <c r="M14" s="109"/>
      <c r="N14" s="148"/>
      <c r="O14" s="149"/>
      <c r="P14" s="114"/>
      <c r="Q14" s="145"/>
      <c r="R14" s="147"/>
      <c r="S14" s="140"/>
    </row>
    <row r="15" spans="1:23" x14ac:dyDescent="0.2">
      <c r="L15" s="16"/>
      <c r="M15" s="109"/>
      <c r="N15" s="112"/>
      <c r="O15" s="143"/>
      <c r="P15" s="114"/>
      <c r="Q15" s="146"/>
      <c r="R15" s="147"/>
      <c r="S15" s="141"/>
    </row>
    <row r="16" spans="1:23" ht="59.5" customHeight="1" x14ac:dyDescent="0.2">
      <c r="A16" s="3" t="s">
        <v>152</v>
      </c>
      <c r="B16" s="39" t="s">
        <v>153</v>
      </c>
      <c r="C16" s="3" t="s">
        <v>5</v>
      </c>
      <c r="D16" s="3" t="s">
        <v>154</v>
      </c>
      <c r="E16" s="3" t="s">
        <v>155</v>
      </c>
      <c r="F16" s="3" t="s">
        <v>156</v>
      </c>
      <c r="G16" s="3" t="s">
        <v>157</v>
      </c>
      <c r="H16" s="3" t="s">
        <v>158</v>
      </c>
      <c r="I16" s="3" t="s">
        <v>159</v>
      </c>
      <c r="J16" s="3" t="s">
        <v>171</v>
      </c>
      <c r="K16" s="3" t="s">
        <v>160</v>
      </c>
      <c r="L16" s="3" t="s">
        <v>161</v>
      </c>
      <c r="M16" s="3" t="s">
        <v>162</v>
      </c>
      <c r="N16" s="3" t="s">
        <v>153</v>
      </c>
      <c r="O16" s="3" t="s">
        <v>163</v>
      </c>
      <c r="P16" s="3" t="s">
        <v>164</v>
      </c>
      <c r="Q16" s="3" t="s">
        <v>153</v>
      </c>
      <c r="R16" s="3" t="s">
        <v>163</v>
      </c>
      <c r="S16" s="4" t="s">
        <v>165</v>
      </c>
      <c r="T16" s="4" t="s">
        <v>170</v>
      </c>
      <c r="W16"/>
    </row>
    <row r="17" spans="1:23" ht="30.5" customHeight="1" x14ac:dyDescent="0.2">
      <c r="A17" s="49" t="str">
        <f>'S2 Maquette'!B17</f>
        <v>SCIENCES INFIRMIERES ET BLOC OPERATOIRE</v>
      </c>
      <c r="B17" s="48" t="str">
        <f>'S2 Maquette'!C17</f>
        <v>UE</v>
      </c>
      <c r="C17" s="50" t="str">
        <f>'S2 Maquette'!F17</f>
        <v>Création</v>
      </c>
      <c r="D17" s="21">
        <v>1</v>
      </c>
      <c r="E17" s="21">
        <v>10</v>
      </c>
      <c r="F17" s="21" t="s">
        <v>203</v>
      </c>
      <c r="G17" s="42" t="s">
        <v>202</v>
      </c>
      <c r="H17" s="42" t="s">
        <v>203</v>
      </c>
      <c r="I17" s="42" t="s">
        <v>204</v>
      </c>
      <c r="J17" s="42"/>
      <c r="K17" s="42" t="s">
        <v>13</v>
      </c>
      <c r="L17" s="42"/>
      <c r="M17" s="42"/>
      <c r="N17" s="42" t="s">
        <v>21</v>
      </c>
      <c r="O17" s="64" t="s">
        <v>267</v>
      </c>
      <c r="P17" s="42" t="s">
        <v>205</v>
      </c>
      <c r="Q17" s="42" t="s">
        <v>21</v>
      </c>
      <c r="R17" s="42" t="s">
        <v>267</v>
      </c>
      <c r="S17" s="56"/>
      <c r="T17" s="5" t="s">
        <v>228</v>
      </c>
      <c r="W17"/>
    </row>
    <row r="18" spans="1:23" ht="30.5" customHeight="1" x14ac:dyDescent="0.2">
      <c r="A18" s="48" t="str">
        <f>'S2 Maquette'!B18</f>
        <v>SCIENCES MEDICO-CHIRURGICALES</v>
      </c>
      <c r="B18" s="48" t="str">
        <f>'S2 Maquette'!C18</f>
        <v>UE</v>
      </c>
      <c r="C18" s="50" t="str">
        <f>'S2 Maquette'!F18</f>
        <v>Création</v>
      </c>
      <c r="D18" s="21">
        <v>1</v>
      </c>
      <c r="E18" s="21">
        <v>10</v>
      </c>
      <c r="F18" s="21" t="s">
        <v>203</v>
      </c>
      <c r="G18" s="42" t="s">
        <v>202</v>
      </c>
      <c r="H18" s="42" t="s">
        <v>203</v>
      </c>
      <c r="I18" s="42" t="s">
        <v>204</v>
      </c>
      <c r="J18" s="42"/>
      <c r="K18" s="42" t="s">
        <v>20</v>
      </c>
      <c r="L18" s="42">
        <v>1</v>
      </c>
      <c r="M18" s="42">
        <v>2</v>
      </c>
      <c r="N18" s="42" t="s">
        <v>174</v>
      </c>
      <c r="O18" s="42" t="s">
        <v>271</v>
      </c>
      <c r="P18" s="42" t="s">
        <v>205</v>
      </c>
      <c r="Q18" s="42" t="s">
        <v>174</v>
      </c>
      <c r="R18" s="42" t="s">
        <v>271</v>
      </c>
      <c r="S18" s="27" t="s">
        <v>207</v>
      </c>
      <c r="T18" s="56"/>
      <c r="W18"/>
    </row>
    <row r="19" spans="1:23" ht="30.5" customHeight="1" x14ac:dyDescent="0.2">
      <c r="A19" s="48" t="str">
        <f>'S2 Maquette'!B19</f>
        <v>COORDINATION DES ACTIVITES DE SOINS LIEES AUX PROCESSUS PERI OPERATOIRES</v>
      </c>
      <c r="B19" s="48" t="str">
        <f>'S2 Maquette'!C19</f>
        <v>UE</v>
      </c>
      <c r="C19" s="50" t="str">
        <f>'S2 Maquette'!F19</f>
        <v>Création</v>
      </c>
      <c r="D19" s="21">
        <v>1</v>
      </c>
      <c r="E19" s="21">
        <v>10</v>
      </c>
      <c r="F19" s="21" t="s">
        <v>203</v>
      </c>
      <c r="G19" s="42" t="s">
        <v>202</v>
      </c>
      <c r="H19" s="42" t="s">
        <v>203</v>
      </c>
      <c r="I19" s="42" t="s">
        <v>204</v>
      </c>
      <c r="J19" s="42"/>
      <c r="K19" s="42" t="s">
        <v>13</v>
      </c>
      <c r="L19" s="42"/>
      <c r="M19" s="42"/>
      <c r="N19" s="42" t="s">
        <v>21</v>
      </c>
      <c r="O19" s="42" t="s">
        <v>273</v>
      </c>
      <c r="P19" s="42" t="s">
        <v>205</v>
      </c>
      <c r="Q19" s="42" t="s">
        <v>21</v>
      </c>
      <c r="R19" s="42" t="s">
        <v>273</v>
      </c>
      <c r="S19" s="27" t="s">
        <v>227</v>
      </c>
      <c r="T19" s="56"/>
      <c r="W19"/>
    </row>
    <row r="20" spans="1:23" ht="30.5" customHeight="1" x14ac:dyDescent="0.2">
      <c r="A20" s="48" t="str">
        <f>'S2 Maquette'!B20</f>
        <v>PREVENTION ET GESTION DES RISQUES</v>
      </c>
      <c r="B20" s="48" t="str">
        <f>'S2 Maquette'!C20</f>
        <v>UE</v>
      </c>
      <c r="C20" s="50" t="str">
        <f>'S2 Maquette'!F20</f>
        <v>Création</v>
      </c>
      <c r="D20" s="21">
        <v>1</v>
      </c>
      <c r="E20" s="21">
        <v>10</v>
      </c>
      <c r="F20" s="21" t="s">
        <v>203</v>
      </c>
      <c r="G20" s="42" t="s">
        <v>202</v>
      </c>
      <c r="H20" s="42" t="s">
        <v>203</v>
      </c>
      <c r="I20" s="42" t="s">
        <v>204</v>
      </c>
      <c r="J20" s="42"/>
      <c r="K20" s="42" t="s">
        <v>13</v>
      </c>
      <c r="L20" s="42"/>
      <c r="M20" s="42"/>
      <c r="N20" s="42" t="s">
        <v>8</v>
      </c>
      <c r="O20" s="42" t="s">
        <v>272</v>
      </c>
      <c r="P20" s="42" t="s">
        <v>205</v>
      </c>
      <c r="Q20" s="42" t="s">
        <v>8</v>
      </c>
      <c r="R20" s="42" t="s">
        <v>272</v>
      </c>
      <c r="S20" s="27" t="s">
        <v>209</v>
      </c>
      <c r="T20" s="56"/>
      <c r="W20"/>
    </row>
    <row r="21" spans="1:23" ht="30.5" customHeight="1" x14ac:dyDescent="0.2">
      <c r="A21" s="48" t="str">
        <f>'S2 Maquette'!B21</f>
        <v>RECHERCHE</v>
      </c>
      <c r="B21" s="48" t="str">
        <f>'S2 Maquette'!C21</f>
        <v>UE</v>
      </c>
      <c r="C21" s="43" t="str">
        <f>'S2 Maquette'!F21</f>
        <v>Création</v>
      </c>
      <c r="D21" s="21">
        <v>1</v>
      </c>
      <c r="E21" s="21">
        <v>10</v>
      </c>
      <c r="F21" s="21" t="s">
        <v>203</v>
      </c>
      <c r="G21" s="42" t="s">
        <v>202</v>
      </c>
      <c r="H21" s="42" t="s">
        <v>203</v>
      </c>
      <c r="I21" s="42" t="s">
        <v>204</v>
      </c>
      <c r="J21" s="42"/>
      <c r="K21" s="42" t="s">
        <v>13</v>
      </c>
      <c r="L21" s="42"/>
      <c r="M21" s="42"/>
      <c r="N21" s="42" t="s">
        <v>21</v>
      </c>
      <c r="O21" s="64" t="s">
        <v>267</v>
      </c>
      <c r="P21" s="42" t="s">
        <v>205</v>
      </c>
      <c r="Q21" s="42" t="s">
        <v>21</v>
      </c>
      <c r="R21" s="64" t="s">
        <v>267</v>
      </c>
      <c r="S21" s="27" t="s">
        <v>229</v>
      </c>
      <c r="T21" s="57"/>
      <c r="W21"/>
    </row>
    <row r="22" spans="1:23" ht="30.5" customHeight="1" x14ac:dyDescent="0.2">
      <c r="A22" s="48" t="str">
        <f>'S2 Maquette'!B22</f>
        <v>LANGUE VIVANTE</v>
      </c>
      <c r="B22" s="48" t="str">
        <f>'S2 Maquette'!C22</f>
        <v>UE</v>
      </c>
      <c r="C22" s="43" t="str">
        <f>'S2 Maquette'!F22</f>
        <v>Création</v>
      </c>
      <c r="D22" s="21">
        <v>1</v>
      </c>
      <c r="E22" s="21">
        <v>10</v>
      </c>
      <c r="F22" s="21" t="s">
        <v>203</v>
      </c>
      <c r="G22" s="42" t="s">
        <v>202</v>
      </c>
      <c r="H22" s="42" t="s">
        <v>203</v>
      </c>
      <c r="I22" s="42" t="s">
        <v>204</v>
      </c>
      <c r="J22" s="42"/>
      <c r="K22" s="42" t="s">
        <v>13</v>
      </c>
      <c r="L22" s="42"/>
      <c r="M22" s="42"/>
      <c r="N22" s="42" t="s">
        <v>14</v>
      </c>
      <c r="O22" s="42" t="s">
        <v>274</v>
      </c>
      <c r="P22" s="42" t="s">
        <v>205</v>
      </c>
      <c r="Q22" s="42" t="s">
        <v>14</v>
      </c>
      <c r="R22" s="42" t="s">
        <v>274</v>
      </c>
      <c r="S22" s="27" t="s">
        <v>224</v>
      </c>
      <c r="T22" s="57"/>
      <c r="W22"/>
    </row>
    <row r="23" spans="1:23" ht="30.5" customHeight="1" x14ac:dyDescent="0.2">
      <c r="A23" s="48" t="str">
        <f>'S2 Maquette'!B23</f>
        <v>ANALYSE DE PRATIQUES PROFESSIONNELLES</v>
      </c>
      <c r="B23" s="48" t="str">
        <f>'S2 Maquette'!C23</f>
        <v>UE</v>
      </c>
      <c r="C23" s="43" t="str">
        <f>'S2 Maquette'!F23</f>
        <v>Création</v>
      </c>
      <c r="D23" s="21">
        <v>1</v>
      </c>
      <c r="E23" s="21">
        <v>10</v>
      </c>
      <c r="F23" s="21" t="s">
        <v>203</v>
      </c>
      <c r="G23" s="42" t="s">
        <v>202</v>
      </c>
      <c r="H23" s="42" t="s">
        <v>203</v>
      </c>
      <c r="I23" s="42" t="s">
        <v>204</v>
      </c>
      <c r="J23" s="42"/>
      <c r="K23" s="42" t="s">
        <v>13</v>
      </c>
      <c r="L23" s="42"/>
      <c r="M23" s="42"/>
      <c r="N23" s="42" t="s">
        <v>21</v>
      </c>
      <c r="O23" s="42" t="s">
        <v>275</v>
      </c>
      <c r="P23" s="42" t="s">
        <v>205</v>
      </c>
      <c r="Q23" s="42" t="s">
        <v>21</v>
      </c>
      <c r="R23" s="42" t="s">
        <v>275</v>
      </c>
      <c r="S23" s="27" t="s">
        <v>225</v>
      </c>
      <c r="T23" s="57"/>
      <c r="W23"/>
    </row>
    <row r="24" spans="1:23" ht="30.5" customHeight="1" x14ac:dyDescent="0.2">
      <c r="A24" s="48" t="str">
        <f>'S2 Maquette'!B24</f>
        <v>OPTIONNELLE</v>
      </c>
      <c r="B24" s="48" t="str">
        <f>'S2 Maquette'!C24</f>
        <v>UE</v>
      </c>
      <c r="C24" s="43" t="str">
        <f>'S2 Maquette'!F24</f>
        <v>Création</v>
      </c>
      <c r="D24" s="21">
        <v>1</v>
      </c>
      <c r="E24" s="21">
        <v>10</v>
      </c>
      <c r="F24" s="21" t="s">
        <v>203</v>
      </c>
      <c r="G24" s="42" t="s">
        <v>202</v>
      </c>
      <c r="H24" s="42" t="s">
        <v>203</v>
      </c>
      <c r="I24" s="42" t="s">
        <v>204</v>
      </c>
      <c r="J24" s="42"/>
      <c r="K24" s="42" t="s">
        <v>13</v>
      </c>
      <c r="L24" s="42"/>
      <c r="M24" s="42"/>
      <c r="N24" s="42" t="s">
        <v>21</v>
      </c>
      <c r="O24" s="42" t="s">
        <v>269</v>
      </c>
      <c r="P24" s="42" t="s">
        <v>205</v>
      </c>
      <c r="Q24" s="42" t="s">
        <v>21</v>
      </c>
      <c r="R24" s="42" t="s">
        <v>269</v>
      </c>
      <c r="S24" s="27" t="s">
        <v>226</v>
      </c>
      <c r="T24" s="57"/>
      <c r="W24"/>
    </row>
    <row r="25" spans="1:23" ht="30.5" customHeight="1" x14ac:dyDescent="0.2">
      <c r="A25" s="48" t="str">
        <f>'S2 Maquette'!B25</f>
        <v>CLINIQUE  BLOC</v>
      </c>
      <c r="B25" s="48" t="str">
        <f>'S2 Maquette'!C25</f>
        <v>UE</v>
      </c>
      <c r="C25" s="43" t="str">
        <f>'S2 Maquette'!F25</f>
        <v>Création</v>
      </c>
      <c r="D25" s="21">
        <v>1</v>
      </c>
      <c r="E25" s="21">
        <v>10</v>
      </c>
      <c r="F25" s="21" t="s">
        <v>203</v>
      </c>
      <c r="G25" s="42" t="s">
        <v>202</v>
      </c>
      <c r="H25" s="42" t="s">
        <v>203</v>
      </c>
      <c r="I25" s="42" t="s">
        <v>204</v>
      </c>
      <c r="J25" s="42"/>
      <c r="K25" s="42" t="s">
        <v>13</v>
      </c>
      <c r="L25" s="42"/>
      <c r="M25" s="63">
        <v>2</v>
      </c>
      <c r="N25" s="42" t="s">
        <v>174</v>
      </c>
      <c r="O25" s="42"/>
      <c r="P25" s="42" t="s">
        <v>13</v>
      </c>
      <c r="Q25" s="42" t="s">
        <v>174</v>
      </c>
      <c r="R25" s="42"/>
      <c r="S25" s="6" t="s">
        <v>264</v>
      </c>
      <c r="T25" s="57"/>
      <c r="W25"/>
    </row>
    <row r="26" spans="1:23" ht="30.5" customHeight="1" x14ac:dyDescent="0.2">
      <c r="A26" s="48">
        <f>'S2 Maquette'!B26</f>
        <v>0</v>
      </c>
      <c r="B26" s="48">
        <f>'S2 Maquette'!C26</f>
        <v>0</v>
      </c>
      <c r="C26" s="43">
        <f>'S2 Maquette'!F26</f>
        <v>0</v>
      </c>
      <c r="D26" s="21"/>
      <c r="E26" s="21"/>
      <c r="F26" s="2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7"/>
      <c r="W26"/>
    </row>
    <row r="27" spans="1:23" ht="30.5" customHeight="1" x14ac:dyDescent="0.2">
      <c r="A27" s="48">
        <f>'S2 Maquette'!B27</f>
        <v>0</v>
      </c>
      <c r="B27" s="48">
        <f>'S2 Maquette'!C27</f>
        <v>0</v>
      </c>
      <c r="C27" s="43">
        <f>'S2 Maquette'!F27</f>
        <v>0</v>
      </c>
      <c r="D27" s="21"/>
      <c r="E27" s="21"/>
      <c r="F27" s="2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7"/>
      <c r="W27"/>
    </row>
    <row r="28" spans="1:23" ht="30.5" customHeight="1" x14ac:dyDescent="0.2">
      <c r="A28" s="48">
        <f>'S2 Maquette'!B28</f>
        <v>0</v>
      </c>
      <c r="B28" s="48">
        <f>'S2 Maquette'!C28</f>
        <v>0</v>
      </c>
      <c r="C28" s="43">
        <f>'S2 Maquette'!F28</f>
        <v>0</v>
      </c>
      <c r="D28" s="21"/>
      <c r="E28" s="21"/>
      <c r="F28" s="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7"/>
      <c r="W28"/>
    </row>
    <row r="29" spans="1:23" ht="30.5" customHeight="1" x14ac:dyDescent="0.2">
      <c r="A29" s="48">
        <f>'S2 Maquette'!B29</f>
        <v>0</v>
      </c>
      <c r="B29" s="48">
        <f>'S2 Maquette'!C29</f>
        <v>0</v>
      </c>
      <c r="C29" s="43">
        <f>'S2 Maquette'!F29</f>
        <v>0</v>
      </c>
      <c r="D29" s="21"/>
      <c r="E29" s="21"/>
      <c r="F29" s="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7"/>
      <c r="W29"/>
    </row>
    <row r="30" spans="1:23" ht="30.5" customHeight="1" x14ac:dyDescent="0.2">
      <c r="A30" s="48">
        <f>'S2 Maquette'!B30</f>
        <v>0</v>
      </c>
      <c r="B30" s="48">
        <f>'S2 Maquette'!C30</f>
        <v>0</v>
      </c>
      <c r="C30" s="43">
        <f>'S2 Maquette'!F30</f>
        <v>0</v>
      </c>
      <c r="D30" s="21"/>
      <c r="E30" s="21"/>
      <c r="F30" s="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7"/>
      <c r="W30"/>
    </row>
    <row r="31" spans="1:23" ht="30.5" customHeight="1" x14ac:dyDescent="0.2">
      <c r="A31" s="48">
        <f>'S2 Maquette'!B31</f>
        <v>0</v>
      </c>
      <c r="B31" s="48">
        <f>'S2 Maquette'!C31</f>
        <v>0</v>
      </c>
      <c r="C31" s="43">
        <f>'S2 Maquette'!F31</f>
        <v>0</v>
      </c>
      <c r="D31" s="21"/>
      <c r="E31" s="21"/>
      <c r="F31" s="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7"/>
      <c r="W31"/>
    </row>
    <row r="32" spans="1:23" ht="30.5" customHeight="1" x14ac:dyDescent="0.2">
      <c r="A32" s="48">
        <f>'S2 Maquette'!B32</f>
        <v>0</v>
      </c>
      <c r="B32" s="48">
        <f>'S2 Maquette'!C32</f>
        <v>0</v>
      </c>
      <c r="C32" s="43">
        <f>'S2 Maquette'!F32</f>
        <v>0</v>
      </c>
      <c r="D32" s="21"/>
      <c r="E32" s="21"/>
      <c r="F32" s="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7"/>
      <c r="W32"/>
    </row>
    <row r="33" spans="1:23" ht="30.5" customHeight="1" x14ac:dyDescent="0.2">
      <c r="A33" s="48">
        <f>'S2 Maquette'!B33</f>
        <v>0</v>
      </c>
      <c r="B33" s="48">
        <f>'S2 Maquette'!C33</f>
        <v>0</v>
      </c>
      <c r="C33" s="43">
        <f>'S2 Maquette'!F33</f>
        <v>0</v>
      </c>
      <c r="D33" s="21"/>
      <c r="E33" s="21"/>
      <c r="F33" s="2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7"/>
      <c r="W33"/>
    </row>
    <row r="34" spans="1:23" ht="30.5" customHeight="1" x14ac:dyDescent="0.2">
      <c r="A34" s="48">
        <f>'S2 Maquette'!B34</f>
        <v>0</v>
      </c>
      <c r="B34" s="48">
        <f>'S2 Maquette'!C34</f>
        <v>0</v>
      </c>
      <c r="C34" s="43">
        <f>'S2 Maquette'!F34</f>
        <v>0</v>
      </c>
      <c r="D34" s="21"/>
      <c r="E34" s="21"/>
      <c r="F34" s="2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7"/>
      <c r="W34"/>
    </row>
    <row r="35" spans="1:23" ht="30.5" customHeight="1" x14ac:dyDescent="0.2">
      <c r="A35" s="48">
        <f>'S2 Maquette'!B35</f>
        <v>0</v>
      </c>
      <c r="B35" s="48">
        <f>'S2 Maquette'!C35</f>
        <v>0</v>
      </c>
      <c r="C35" s="43">
        <f>'S2 Maquette'!F35</f>
        <v>0</v>
      </c>
      <c r="D35" s="21"/>
      <c r="E35" s="21"/>
      <c r="F35" s="2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7"/>
      <c r="W35"/>
    </row>
    <row r="36" spans="1:23" ht="30.5" customHeight="1" x14ac:dyDescent="0.2">
      <c r="A36" s="48">
        <f>'S2 Maquette'!B36</f>
        <v>0</v>
      </c>
      <c r="B36" s="48">
        <f>'S2 Maquette'!C36</f>
        <v>0</v>
      </c>
      <c r="C36" s="43">
        <f>'S2 Maquette'!F36</f>
        <v>0</v>
      </c>
      <c r="D36" s="21"/>
      <c r="E36" s="21"/>
      <c r="F36" s="2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7"/>
      <c r="W36"/>
    </row>
    <row r="37" spans="1:23" ht="30.5" customHeight="1" x14ac:dyDescent="0.2">
      <c r="A37" s="48">
        <f>'S2 Maquette'!B37</f>
        <v>0</v>
      </c>
      <c r="B37" s="48">
        <f>'S2 Maquette'!C37</f>
        <v>0</v>
      </c>
      <c r="C37" s="43">
        <f>'S2 Maquette'!F37</f>
        <v>0</v>
      </c>
      <c r="D37" s="21"/>
      <c r="E37" s="21"/>
      <c r="F37" s="2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7"/>
      <c r="W37"/>
    </row>
    <row r="38" spans="1:23" ht="30.5" customHeight="1" x14ac:dyDescent="0.2">
      <c r="A38" s="48">
        <f>'S2 Maquette'!B38</f>
        <v>0</v>
      </c>
      <c r="B38" s="48">
        <f>'S2 Maquette'!C38</f>
        <v>0</v>
      </c>
      <c r="C38" s="43">
        <f>'S2 Maquette'!F38</f>
        <v>0</v>
      </c>
      <c r="D38" s="21"/>
      <c r="E38" s="21"/>
      <c r="F38" s="2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7"/>
      <c r="W38"/>
    </row>
    <row r="39" spans="1:23" ht="30.5" customHeight="1" x14ac:dyDescent="0.2">
      <c r="A39" s="48">
        <f>'S2 Maquette'!B39</f>
        <v>0</v>
      </c>
      <c r="B39" s="48">
        <f>'S2 Maquette'!C39</f>
        <v>0</v>
      </c>
      <c r="C39" s="43">
        <f>'S2 Maquette'!F39</f>
        <v>0</v>
      </c>
      <c r="D39" s="21"/>
      <c r="E39" s="21"/>
      <c r="F39" s="2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7"/>
      <c r="W39"/>
    </row>
    <row r="40" spans="1:23" ht="30.5" customHeight="1" x14ac:dyDescent="0.2">
      <c r="A40" s="48">
        <f>'S2 Maquette'!B40</f>
        <v>0</v>
      </c>
      <c r="B40" s="48">
        <f>'S2 Maquette'!C40</f>
        <v>0</v>
      </c>
      <c r="C40" s="43">
        <f>'S2 Maquette'!F40</f>
        <v>0</v>
      </c>
      <c r="D40" s="21"/>
      <c r="E40" s="21"/>
      <c r="F40" s="2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7"/>
      <c r="W40"/>
    </row>
    <row r="41" spans="1:23" ht="30.5" customHeight="1" x14ac:dyDescent="0.2">
      <c r="A41" s="48">
        <f>'S2 Maquette'!B41</f>
        <v>0</v>
      </c>
      <c r="B41" s="48">
        <f>'S2 Maquette'!C41</f>
        <v>0</v>
      </c>
      <c r="C41" s="43">
        <f>'S2 Maquette'!F41</f>
        <v>0</v>
      </c>
      <c r="D41" s="21"/>
      <c r="E41" s="21"/>
      <c r="F41" s="2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7"/>
      <c r="W41"/>
    </row>
    <row r="42" spans="1:23" ht="30.5" customHeight="1" x14ac:dyDescent="0.2">
      <c r="A42" s="48">
        <f>'S2 Maquette'!B42</f>
        <v>0</v>
      </c>
      <c r="B42" s="48">
        <f>'S2 Maquette'!C42</f>
        <v>0</v>
      </c>
      <c r="C42" s="43">
        <f>'S2 Maquette'!F42</f>
        <v>0</v>
      </c>
      <c r="D42" s="21"/>
      <c r="E42" s="21"/>
      <c r="F42" s="2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7"/>
      <c r="W42"/>
    </row>
    <row r="43" spans="1:23" ht="30.5" customHeight="1" x14ac:dyDescent="0.2">
      <c r="A43" s="48">
        <f>'S2 Maquette'!B43</f>
        <v>0</v>
      </c>
      <c r="B43" s="48">
        <f>'S2 Maquette'!C43</f>
        <v>0</v>
      </c>
      <c r="C43" s="43">
        <f>'S2 Maquette'!F43</f>
        <v>0</v>
      </c>
      <c r="D43" s="21"/>
      <c r="E43" s="21"/>
      <c r="F43" s="2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7"/>
      <c r="W43"/>
    </row>
    <row r="44" spans="1:23" ht="30.5" customHeight="1" x14ac:dyDescent="0.2">
      <c r="A44" s="48">
        <f>'S2 Maquette'!B44</f>
        <v>0</v>
      </c>
      <c r="B44" s="48">
        <f>'S2 Maquette'!C44</f>
        <v>0</v>
      </c>
      <c r="C44" s="43">
        <f>'S2 Maquette'!F44</f>
        <v>0</v>
      </c>
      <c r="D44" s="21"/>
      <c r="E44" s="21"/>
      <c r="F44" s="2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7"/>
      <c r="W44"/>
    </row>
    <row r="45" spans="1:23" ht="30.5" customHeight="1" x14ac:dyDescent="0.2">
      <c r="A45" s="48">
        <f>'S2 Maquette'!B45</f>
        <v>0</v>
      </c>
      <c r="B45" s="48">
        <f>'S2 Maquette'!C45</f>
        <v>0</v>
      </c>
      <c r="C45" s="43">
        <f>'S2 Maquette'!F45</f>
        <v>0</v>
      </c>
      <c r="D45" s="21"/>
      <c r="E45" s="21"/>
      <c r="F45" s="2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7"/>
      <c r="W45"/>
    </row>
    <row r="46" spans="1:23" ht="30.5" customHeight="1" x14ac:dyDescent="0.2">
      <c r="A46" s="48">
        <f>'S2 Maquette'!B46</f>
        <v>0</v>
      </c>
      <c r="B46" s="48">
        <f>'S2 Maquette'!C46</f>
        <v>0</v>
      </c>
      <c r="C46" s="43">
        <f>'S2 Maquette'!F46</f>
        <v>0</v>
      </c>
      <c r="D46" s="21"/>
      <c r="E46" s="21"/>
      <c r="F46" s="2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7"/>
      <c r="W46"/>
    </row>
    <row r="47" spans="1:23" ht="30.5" customHeight="1" x14ac:dyDescent="0.2">
      <c r="A47" s="48">
        <f>'S2 Maquette'!B47</f>
        <v>0</v>
      </c>
      <c r="B47" s="48">
        <f>'S2 Maquette'!C47</f>
        <v>0</v>
      </c>
      <c r="C47" s="43">
        <f>'S2 Maquette'!F47</f>
        <v>0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7"/>
      <c r="W47"/>
    </row>
    <row r="48" spans="1:23" ht="30.5" customHeight="1" x14ac:dyDescent="0.2">
      <c r="A48" s="48">
        <f>'S2 Maquette'!B48</f>
        <v>0</v>
      </c>
      <c r="B48" s="48">
        <f>'S2 Maquette'!C48</f>
        <v>0</v>
      </c>
      <c r="C48" s="43">
        <f>'S2 Maquette'!F48</f>
        <v>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7"/>
      <c r="W48"/>
    </row>
    <row r="49" spans="1:23" ht="30.5" customHeight="1" x14ac:dyDescent="0.2">
      <c r="A49" s="48">
        <f>'S2 Maquette'!B49</f>
        <v>0</v>
      </c>
      <c r="B49" s="48">
        <f>'S2 Maquette'!C49</f>
        <v>0</v>
      </c>
      <c r="C49" s="43">
        <f>'S2 Maquette'!F49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7"/>
      <c r="W49"/>
    </row>
    <row r="50" spans="1:23" ht="30.5" customHeight="1" x14ac:dyDescent="0.2">
      <c r="A50" s="48">
        <f>'S2 Maquette'!B50</f>
        <v>0</v>
      </c>
      <c r="B50" s="48">
        <f>'S2 Maquette'!C50</f>
        <v>0</v>
      </c>
      <c r="C50" s="43">
        <f>'S2 Maquette'!F50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7"/>
      <c r="W50"/>
    </row>
    <row r="51" spans="1:23" ht="30.5" customHeight="1" x14ac:dyDescent="0.2">
      <c r="A51" s="48">
        <f>'S2 Maquette'!B51</f>
        <v>0</v>
      </c>
      <c r="B51" s="48">
        <f>'S2 Maquette'!C51</f>
        <v>0</v>
      </c>
      <c r="C51" s="43">
        <f>'S2 Maquette'!F51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7"/>
      <c r="W51"/>
    </row>
    <row r="52" spans="1:23" ht="30.5" customHeight="1" x14ac:dyDescent="0.2">
      <c r="A52" s="48">
        <f>'S2 Maquette'!B52</f>
        <v>0</v>
      </c>
      <c r="B52" s="48">
        <f>'S2 Maquette'!C52</f>
        <v>0</v>
      </c>
      <c r="C52" s="43">
        <f>'S2 Maquette'!F52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7"/>
      <c r="W52"/>
    </row>
    <row r="53" spans="1:23" ht="30.5" customHeight="1" x14ac:dyDescent="0.2">
      <c r="A53" s="48">
        <f>'S2 Maquette'!B53</f>
        <v>0</v>
      </c>
      <c r="B53" s="48">
        <f>'S2 Maquette'!C53</f>
        <v>0</v>
      </c>
      <c r="C53" s="43">
        <f>'S2 Maquette'!F53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7"/>
      <c r="W53"/>
    </row>
    <row r="54" spans="1:23" ht="30.5" customHeight="1" x14ac:dyDescent="0.2">
      <c r="A54" s="48">
        <f>'S2 Maquette'!B54</f>
        <v>0</v>
      </c>
      <c r="B54" s="48">
        <f>'S2 Maquette'!C54</f>
        <v>0</v>
      </c>
      <c r="C54" s="43">
        <f>'S2 Maquette'!F54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7"/>
      <c r="W54"/>
    </row>
    <row r="55" spans="1:23" ht="30.5" customHeight="1" x14ac:dyDescent="0.2">
      <c r="A55" s="48">
        <f>'S2 Maquette'!B55</f>
        <v>0</v>
      </c>
      <c r="B55" s="48">
        <f>'S2 Maquette'!C55</f>
        <v>0</v>
      </c>
      <c r="C55" s="43">
        <f>'S2 Maquette'!F55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7"/>
      <c r="W55"/>
    </row>
    <row r="56" spans="1:23" ht="30.5" customHeight="1" x14ac:dyDescent="0.2">
      <c r="A56" s="48">
        <f>'S2 Maquette'!B56</f>
        <v>0</v>
      </c>
      <c r="B56" s="48">
        <f>'S2 Maquette'!C56</f>
        <v>0</v>
      </c>
      <c r="C56" s="43">
        <f>'S2 Maquette'!F56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7"/>
      <c r="W56"/>
    </row>
    <row r="57" spans="1:23" ht="30.5" customHeight="1" x14ac:dyDescent="0.2">
      <c r="A57" s="48">
        <f>'S2 Maquette'!B57</f>
        <v>0</v>
      </c>
      <c r="B57" s="48">
        <f>'S2 Maquette'!C57</f>
        <v>0</v>
      </c>
      <c r="C57" s="43">
        <f>'S2 Maquette'!F57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7"/>
      <c r="W57"/>
    </row>
    <row r="58" spans="1:23" ht="30.5" customHeight="1" x14ac:dyDescent="0.2">
      <c r="A58" s="48">
        <f>'S2 Maquette'!B58</f>
        <v>0</v>
      </c>
      <c r="B58" s="48">
        <f>'S2 Maquette'!C58</f>
        <v>0</v>
      </c>
      <c r="C58" s="43">
        <f>'S2 Maquette'!F58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7"/>
      <c r="W58"/>
    </row>
    <row r="59" spans="1:23" ht="30.5" customHeight="1" x14ac:dyDescent="0.2">
      <c r="A59" s="48">
        <f>'S2 Maquette'!B59</f>
        <v>0</v>
      </c>
      <c r="B59" s="48">
        <f>'S2 Maquette'!C59</f>
        <v>0</v>
      </c>
      <c r="C59" s="43">
        <f>'S2 Maquette'!F59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7"/>
      <c r="W59"/>
    </row>
    <row r="60" spans="1:23" ht="30.5" customHeight="1" x14ac:dyDescent="0.2">
      <c r="A60" s="48">
        <f>'S2 Maquette'!B60</f>
        <v>0</v>
      </c>
      <c r="B60" s="48">
        <f>'S2 Maquette'!C60</f>
        <v>0</v>
      </c>
      <c r="C60" s="43">
        <f>'S2 Maquette'!F60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7"/>
      <c r="W60"/>
    </row>
    <row r="61" spans="1:23" ht="30.5" customHeight="1" x14ac:dyDescent="0.2">
      <c r="A61" s="48">
        <f>'S2 Maquette'!B61</f>
        <v>0</v>
      </c>
      <c r="B61" s="48">
        <f>'S2 Maquette'!C61</f>
        <v>0</v>
      </c>
      <c r="C61" s="43">
        <f>'S2 Maquette'!F61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7"/>
      <c r="W61"/>
    </row>
    <row r="62" spans="1:23" ht="30.5" customHeight="1" x14ac:dyDescent="0.2">
      <c r="A62" s="48">
        <f>'S2 Maquette'!B62</f>
        <v>0</v>
      </c>
      <c r="B62" s="48">
        <f>'S2 Maquette'!C62</f>
        <v>0</v>
      </c>
      <c r="C62" s="43">
        <f>'S2 Maquette'!F62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7"/>
      <c r="W62"/>
    </row>
    <row r="63" spans="1:23" ht="30.5" customHeight="1" x14ac:dyDescent="0.2">
      <c r="A63" s="48">
        <f>'S2 Maquette'!B63</f>
        <v>0</v>
      </c>
      <c r="B63" s="48">
        <f>'S2 Maquette'!C63</f>
        <v>0</v>
      </c>
      <c r="C63" s="43">
        <f>'S2 Maquette'!F63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7"/>
      <c r="W63"/>
    </row>
    <row r="64" spans="1:23" ht="30.5" customHeight="1" x14ac:dyDescent="0.2">
      <c r="A64" s="48">
        <f>'S2 Maquette'!B64</f>
        <v>0</v>
      </c>
      <c r="B64" s="48">
        <f>'S2 Maquette'!C64</f>
        <v>0</v>
      </c>
      <c r="C64" s="43">
        <f>'S2 Maquette'!F64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7"/>
      <c r="W64"/>
    </row>
    <row r="65" spans="1:23" ht="30.5" customHeight="1" x14ac:dyDescent="0.2">
      <c r="A65" s="48">
        <f>'S2 Maquette'!B65</f>
        <v>0</v>
      </c>
      <c r="B65" s="48">
        <f>'S2 Maquette'!C65</f>
        <v>0</v>
      </c>
      <c r="C65" s="43">
        <f>'S2 Maquette'!F65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7"/>
      <c r="W65"/>
    </row>
    <row r="66" spans="1:23" ht="30.5" customHeight="1" x14ac:dyDescent="0.2">
      <c r="A66" s="48">
        <f>'S2 Maquette'!B66</f>
        <v>0</v>
      </c>
      <c r="B66" s="48">
        <f>'S2 Maquette'!C66</f>
        <v>0</v>
      </c>
      <c r="C66" s="43">
        <f>'S2 Maquette'!F66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7"/>
      <c r="W66"/>
    </row>
    <row r="67" spans="1:23" ht="30.5" customHeight="1" x14ac:dyDescent="0.2">
      <c r="A67" s="48">
        <f>'S2 Maquette'!B67</f>
        <v>0</v>
      </c>
      <c r="B67" s="48">
        <f>'S2 Maquette'!C67</f>
        <v>0</v>
      </c>
      <c r="C67" s="43">
        <f>'S2 Maquette'!F67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7"/>
      <c r="W67"/>
    </row>
    <row r="68" spans="1:23" ht="30.5" customHeight="1" x14ac:dyDescent="0.2">
      <c r="A68" s="48">
        <f>'S2 Maquette'!B68</f>
        <v>0</v>
      </c>
      <c r="B68" s="48">
        <f>'S2 Maquette'!C68</f>
        <v>0</v>
      </c>
      <c r="C68" s="43">
        <f>'S2 Maquette'!F68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7"/>
      <c r="W68"/>
    </row>
    <row r="69" spans="1:23" ht="30.5" customHeight="1" x14ac:dyDescent="0.2">
      <c r="A69" s="48">
        <f>'S2 Maquette'!B69</f>
        <v>0</v>
      </c>
      <c r="B69" s="48">
        <f>'S2 Maquette'!C69</f>
        <v>0</v>
      </c>
      <c r="C69" s="43">
        <f>'S2 Maquette'!F69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7"/>
      <c r="W69"/>
    </row>
    <row r="70" spans="1:23" ht="30.5" customHeight="1" x14ac:dyDescent="0.2">
      <c r="A70" s="48">
        <f>'S2 Maquette'!B70</f>
        <v>0</v>
      </c>
      <c r="B70" s="48">
        <f>'S2 Maquette'!C70</f>
        <v>0</v>
      </c>
      <c r="C70" s="43">
        <f>'S2 Maquette'!F70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7"/>
      <c r="W70"/>
    </row>
    <row r="71" spans="1:23" ht="30.5" customHeight="1" x14ac:dyDescent="0.2">
      <c r="A71" s="48">
        <f>'S2 Maquette'!B71</f>
        <v>0</v>
      </c>
      <c r="B71" s="48">
        <f>'S2 Maquette'!C71</f>
        <v>0</v>
      </c>
      <c r="C71" s="43">
        <f>'S2 Maquette'!F71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7"/>
      <c r="W71"/>
    </row>
    <row r="72" spans="1:23" ht="30.5" customHeight="1" x14ac:dyDescent="0.2">
      <c r="A72" s="48">
        <f>'S2 Maquette'!B72</f>
        <v>0</v>
      </c>
      <c r="B72" s="48">
        <f>'S2 Maquette'!C72</f>
        <v>0</v>
      </c>
      <c r="C72" s="43">
        <f>'S2 Maquette'!F72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7"/>
      <c r="W72"/>
    </row>
    <row r="73" spans="1:23" ht="30.5" customHeight="1" x14ac:dyDescent="0.2">
      <c r="A73" s="48">
        <f>'S2 Maquette'!B73</f>
        <v>0</v>
      </c>
      <c r="B73" s="48">
        <f>'S2 Maquette'!C73</f>
        <v>0</v>
      </c>
      <c r="C73" s="43">
        <f>'S2 Maquette'!F73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7"/>
      <c r="W73"/>
    </row>
    <row r="74" spans="1:23" ht="30.5" customHeight="1" x14ac:dyDescent="0.2">
      <c r="A74" s="48">
        <f>'S2 Maquette'!B74</f>
        <v>0</v>
      </c>
      <c r="B74" s="48">
        <f>'S2 Maquette'!C74</f>
        <v>0</v>
      </c>
      <c r="C74" s="43">
        <f>'S2 Maquette'!F74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7"/>
      <c r="W74"/>
    </row>
    <row r="75" spans="1:23" ht="30.5" customHeight="1" x14ac:dyDescent="0.2">
      <c r="A75" s="48">
        <f>'S2 Maquette'!B75</f>
        <v>0</v>
      </c>
      <c r="B75" s="48">
        <f>'S2 Maquette'!C75</f>
        <v>0</v>
      </c>
      <c r="C75" s="43">
        <f>'S2 Maquette'!F75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7"/>
      <c r="W75"/>
    </row>
    <row r="76" spans="1:23" ht="30.5" customHeight="1" x14ac:dyDescent="0.2">
      <c r="A76" s="48">
        <f>'S2 Maquette'!B76</f>
        <v>0</v>
      </c>
      <c r="B76" s="48">
        <f>'S2 Maquette'!C76</f>
        <v>0</v>
      </c>
      <c r="C76" s="43">
        <f>'S2 Maquette'!F76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7"/>
      <c r="W76"/>
    </row>
    <row r="77" spans="1:23" ht="30.5" customHeight="1" x14ac:dyDescent="0.2">
      <c r="A77" s="48">
        <f>'S2 Maquette'!B77</f>
        <v>0</v>
      </c>
      <c r="B77" s="48">
        <f>'S2 Maquette'!C77</f>
        <v>0</v>
      </c>
      <c r="C77" s="43">
        <f>'S2 Maquette'!F77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7"/>
      <c r="W77"/>
    </row>
    <row r="78" spans="1:23" ht="30.5" customHeight="1" x14ac:dyDescent="0.2">
      <c r="A78" s="48">
        <f>'S2 Maquette'!B78</f>
        <v>0</v>
      </c>
      <c r="B78" s="48">
        <f>'S2 Maquette'!C78</f>
        <v>0</v>
      </c>
      <c r="C78" s="43">
        <f>'S2 Maquette'!F78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7"/>
      <c r="W78"/>
    </row>
    <row r="79" spans="1:23" ht="30.5" customHeight="1" x14ac:dyDescent="0.2">
      <c r="A79" s="48">
        <f>'S2 Maquette'!B79</f>
        <v>0</v>
      </c>
      <c r="B79" s="48">
        <f>'S2 Maquette'!C79</f>
        <v>0</v>
      </c>
      <c r="C79" s="43">
        <f>'S2 Maquette'!F79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7"/>
      <c r="W79"/>
    </row>
    <row r="80" spans="1:23" ht="30.5" customHeight="1" x14ac:dyDescent="0.2">
      <c r="A80" s="48">
        <f>'S2 Maquette'!B80</f>
        <v>0</v>
      </c>
      <c r="B80" s="48">
        <f>'S2 Maquette'!C80</f>
        <v>0</v>
      </c>
      <c r="C80" s="43">
        <f>'S2 Maquette'!F80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7"/>
      <c r="W80"/>
    </row>
    <row r="81" spans="1:23" ht="30.5" customHeight="1" x14ac:dyDescent="0.2">
      <c r="A81" s="48">
        <f>'S2 Maquette'!B81</f>
        <v>0</v>
      </c>
      <c r="B81" s="48">
        <f>'S2 Maquette'!C81</f>
        <v>0</v>
      </c>
      <c r="C81" s="43">
        <f>'S2 Maquette'!F81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7"/>
      <c r="W81"/>
    </row>
    <row r="82" spans="1:23" ht="30.5" customHeight="1" x14ac:dyDescent="0.2">
      <c r="A82" s="48">
        <f>'S2 Maquette'!B82</f>
        <v>0</v>
      </c>
      <c r="B82" s="48">
        <f>'S2 Maquette'!C82</f>
        <v>0</v>
      </c>
      <c r="C82" s="43">
        <f>'S2 Maquette'!F82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7"/>
      <c r="W82"/>
    </row>
    <row r="83" spans="1:23" ht="30.5" customHeight="1" x14ac:dyDescent="0.2">
      <c r="A83" s="48">
        <f>'S2 Maquette'!B83</f>
        <v>0</v>
      </c>
      <c r="B83" s="48">
        <f>'S2 Maquette'!C83</f>
        <v>0</v>
      </c>
      <c r="C83" s="43">
        <f>'S2 Maquette'!F83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7"/>
      <c r="W83"/>
    </row>
    <row r="84" spans="1:23" ht="30.5" customHeight="1" x14ac:dyDescent="0.2">
      <c r="A84" s="48">
        <f>'S2 Maquette'!B84</f>
        <v>0</v>
      </c>
      <c r="B84" s="48">
        <f>'S2 Maquette'!C84</f>
        <v>0</v>
      </c>
      <c r="C84" s="43">
        <f>'S2 Maquette'!F84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7"/>
      <c r="W84"/>
    </row>
    <row r="85" spans="1:23" ht="30.5" customHeight="1" x14ac:dyDescent="0.2">
      <c r="A85" s="48">
        <f>'S2 Maquette'!B85</f>
        <v>0</v>
      </c>
      <c r="B85" s="48">
        <f>'S2 Maquette'!C85</f>
        <v>0</v>
      </c>
      <c r="C85" s="43">
        <f>'S2 Maquette'!F85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7"/>
      <c r="W85"/>
    </row>
    <row r="86" spans="1:23" ht="30.5" customHeight="1" x14ac:dyDescent="0.2">
      <c r="A86" s="48">
        <f>'S2 Maquette'!B86</f>
        <v>0</v>
      </c>
      <c r="B86" s="48">
        <f>'S2 Maquette'!C86</f>
        <v>0</v>
      </c>
      <c r="C86" s="43">
        <f>'S2 Maquette'!F86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7"/>
      <c r="W86"/>
    </row>
    <row r="87" spans="1:23" ht="30.5" customHeight="1" x14ac:dyDescent="0.2">
      <c r="A87" s="48">
        <f>'S2 Maquette'!B87</f>
        <v>0</v>
      </c>
      <c r="B87" s="48">
        <f>'S2 Maquette'!C87</f>
        <v>0</v>
      </c>
      <c r="C87" s="43">
        <f>'S2 Maquette'!F87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7"/>
      <c r="W87"/>
    </row>
    <row r="88" spans="1:23" ht="30.5" customHeight="1" x14ac:dyDescent="0.2">
      <c r="A88" s="48">
        <f>'S2 Maquette'!B88</f>
        <v>0</v>
      </c>
      <c r="B88" s="48">
        <f>'S2 Maquette'!C88</f>
        <v>0</v>
      </c>
      <c r="C88" s="43">
        <f>'S2 Maquette'!F88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/>
      <c r="W88"/>
    </row>
    <row r="89" spans="1:23" ht="30.5" customHeight="1" x14ac:dyDescent="0.2">
      <c r="A89" s="48">
        <f>'S2 Maquette'!B89</f>
        <v>0</v>
      </c>
      <c r="B89" s="48">
        <f>'S2 Maquette'!C89</f>
        <v>0</v>
      </c>
      <c r="C89" s="43">
        <f>'S2 Maquette'!F89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7"/>
      <c r="W89"/>
    </row>
    <row r="90" spans="1:23" ht="30.5" customHeight="1" x14ac:dyDescent="0.2">
      <c r="A90" s="48">
        <f>'S2 Maquette'!B90</f>
        <v>0</v>
      </c>
      <c r="B90" s="48">
        <f>'S2 Maquette'!C90</f>
        <v>0</v>
      </c>
      <c r="C90" s="43">
        <f>'S2 Maquette'!F90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7"/>
      <c r="W90"/>
    </row>
    <row r="91" spans="1:23" ht="30.5" customHeight="1" x14ac:dyDescent="0.2">
      <c r="A91" s="48">
        <f>'S2 Maquette'!B91</f>
        <v>0</v>
      </c>
      <c r="B91" s="48">
        <f>'S2 Maquette'!C91</f>
        <v>0</v>
      </c>
      <c r="C91" s="43">
        <f>'S2 Maquette'!F91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7"/>
      <c r="W91"/>
    </row>
    <row r="92" spans="1:23" ht="30.5" customHeight="1" x14ac:dyDescent="0.2">
      <c r="A92" s="48">
        <f>'S2 Maquette'!B92</f>
        <v>0</v>
      </c>
      <c r="B92" s="48">
        <f>'S2 Maquette'!C92</f>
        <v>0</v>
      </c>
      <c r="C92" s="43">
        <f>'S2 Maquette'!F92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7"/>
      <c r="W92"/>
    </row>
    <row r="93" spans="1:23" ht="30.5" customHeight="1" x14ac:dyDescent="0.2">
      <c r="A93" s="48">
        <f>'S2 Maquette'!B93</f>
        <v>0</v>
      </c>
      <c r="B93" s="48">
        <f>'S2 Maquette'!C93</f>
        <v>0</v>
      </c>
      <c r="C93" s="43">
        <f>'S2 Maquette'!F93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7"/>
      <c r="W93"/>
    </row>
    <row r="94" spans="1:23" ht="30.5" customHeight="1" x14ac:dyDescent="0.2">
      <c r="A94" s="48">
        <f>'S2 Maquette'!B94</f>
        <v>0</v>
      </c>
      <c r="B94" s="48">
        <f>'S2 Maquette'!C94</f>
        <v>0</v>
      </c>
      <c r="C94" s="43">
        <f>'S2 Maquette'!F94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7"/>
      <c r="W94"/>
    </row>
    <row r="95" spans="1:23" ht="30.5" customHeight="1" x14ac:dyDescent="0.2">
      <c r="A95" s="48">
        <f>'S2 Maquette'!B95</f>
        <v>0</v>
      </c>
      <c r="B95" s="48">
        <f>'S2 Maquette'!C95</f>
        <v>0</v>
      </c>
      <c r="C95" s="43">
        <f>'S2 Maquette'!F95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7"/>
      <c r="W95"/>
    </row>
    <row r="96" spans="1:23" ht="30.5" customHeight="1" x14ac:dyDescent="0.2">
      <c r="A96" s="48">
        <f>'S2 Maquette'!B96</f>
        <v>0</v>
      </c>
      <c r="B96" s="48">
        <f>'S2 Maquette'!C96</f>
        <v>0</v>
      </c>
      <c r="C96" s="43">
        <f>'S2 Maquette'!F96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7"/>
      <c r="W96"/>
    </row>
    <row r="97" spans="1:23" ht="30.5" customHeight="1" x14ac:dyDescent="0.2">
      <c r="A97" s="48">
        <f>'S2 Maquette'!B97</f>
        <v>0</v>
      </c>
      <c r="B97" s="48">
        <f>'S2 Maquette'!C97</f>
        <v>0</v>
      </c>
      <c r="C97" s="43">
        <f>'S2 Maquette'!F97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7"/>
      <c r="W97"/>
    </row>
    <row r="98" spans="1:23" ht="30.5" customHeight="1" x14ac:dyDescent="0.2">
      <c r="A98" s="48">
        <f>'S2 Maquette'!B98</f>
        <v>0</v>
      </c>
      <c r="B98" s="48">
        <f>'S2 Maquette'!C98</f>
        <v>0</v>
      </c>
      <c r="C98" s="43">
        <f>'S2 Maquette'!F98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7"/>
      <c r="W98"/>
    </row>
    <row r="99" spans="1:23" ht="30.5" customHeight="1" x14ac:dyDescent="0.2">
      <c r="A99" s="48">
        <f>'S2 Maquette'!B99</f>
        <v>0</v>
      </c>
      <c r="B99" s="48">
        <f>'S2 Maquette'!C99</f>
        <v>0</v>
      </c>
      <c r="C99" s="43">
        <f>'S2 Maquette'!F99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7"/>
      <c r="W99"/>
    </row>
    <row r="100" spans="1:23" ht="30.5" customHeight="1" x14ac:dyDescent="0.2">
      <c r="A100" s="48">
        <f>'S2 Maquette'!B100</f>
        <v>0</v>
      </c>
      <c r="B100" s="48">
        <f>'S2 Maquette'!C100</f>
        <v>0</v>
      </c>
      <c r="C100" s="43">
        <f>'S2 Maquette'!F100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7"/>
      <c r="W100"/>
    </row>
    <row r="101" spans="1:23" ht="30.5" customHeight="1" x14ac:dyDescent="0.2">
      <c r="A101" s="48">
        <f>'S2 Maquette'!B101</f>
        <v>0</v>
      </c>
      <c r="B101" s="48">
        <f>'S2 Maquette'!C101</f>
        <v>0</v>
      </c>
      <c r="C101" s="43">
        <f>'S2 Maquette'!F101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7"/>
      <c r="W101"/>
    </row>
    <row r="102" spans="1:23" ht="30.5" customHeight="1" x14ac:dyDescent="0.2">
      <c r="A102" s="48">
        <f>'S2 Maquette'!B102</f>
        <v>0</v>
      </c>
      <c r="B102" s="48">
        <f>'S2 Maquette'!C102</f>
        <v>0</v>
      </c>
      <c r="C102" s="43">
        <f>'S2 Maquette'!F102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7"/>
      <c r="W102"/>
    </row>
    <row r="103" spans="1:23" ht="30.5" customHeight="1" x14ac:dyDescent="0.2">
      <c r="A103" s="48">
        <f>'S2 Maquette'!B103</f>
        <v>0</v>
      </c>
      <c r="B103" s="48">
        <f>'S2 Maquette'!C103</f>
        <v>0</v>
      </c>
      <c r="C103" s="43">
        <f>'S2 Maquette'!F103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7"/>
      <c r="W103"/>
    </row>
    <row r="104" spans="1:23" ht="30.5" customHeight="1" x14ac:dyDescent="0.2">
      <c r="A104" s="48">
        <f>'S2 Maquette'!B104</f>
        <v>0</v>
      </c>
      <c r="B104" s="48">
        <f>'S2 Maquette'!C104</f>
        <v>0</v>
      </c>
      <c r="C104" s="43">
        <f>'S2 Maquette'!F104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7"/>
      <c r="W104"/>
    </row>
    <row r="105" spans="1:23" ht="30.5" customHeight="1" x14ac:dyDescent="0.2">
      <c r="A105" s="48">
        <f>'S2 Maquette'!B105</f>
        <v>0</v>
      </c>
      <c r="B105" s="48">
        <f>'S2 Maquette'!C105</f>
        <v>0</v>
      </c>
      <c r="C105" s="43">
        <f>'S2 Maquette'!F105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7"/>
      <c r="W105"/>
    </row>
    <row r="106" spans="1:23" ht="30.5" customHeight="1" x14ac:dyDescent="0.2">
      <c r="A106" s="48">
        <f>'S2 Maquette'!B106</f>
        <v>0</v>
      </c>
      <c r="B106" s="48">
        <f>'S2 Maquette'!C106</f>
        <v>0</v>
      </c>
      <c r="C106" s="43">
        <f>'S2 Maquette'!F106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7"/>
      <c r="W106"/>
    </row>
    <row r="107" spans="1:23" ht="30.5" customHeight="1" x14ac:dyDescent="0.2">
      <c r="A107" s="48">
        <f>'S2 Maquette'!B107</f>
        <v>0</v>
      </c>
      <c r="B107" s="48">
        <f>'S2 Maquette'!C107</f>
        <v>0</v>
      </c>
      <c r="C107" s="43">
        <f>'S2 Maquette'!F107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7"/>
      <c r="W107"/>
    </row>
    <row r="108" spans="1:23" ht="30.5" customHeight="1" x14ac:dyDescent="0.2">
      <c r="A108" s="48">
        <f>'S2 Maquette'!B108</f>
        <v>0</v>
      </c>
      <c r="B108" s="48">
        <f>'S2 Maquette'!C108</f>
        <v>0</v>
      </c>
      <c r="C108" s="43">
        <f>'S2 Maquette'!F108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7"/>
      <c r="W108"/>
    </row>
    <row r="109" spans="1:23" ht="30.5" customHeight="1" x14ac:dyDescent="0.2">
      <c r="A109" s="48">
        <f>'S2 Maquette'!B109</f>
        <v>0</v>
      </c>
      <c r="B109" s="48">
        <f>'S2 Maquette'!C109</f>
        <v>0</v>
      </c>
      <c r="C109" s="43">
        <f>'S2 Maquette'!F109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7"/>
      <c r="W109"/>
    </row>
    <row r="110" spans="1:23" ht="30.5" customHeight="1" x14ac:dyDescent="0.2">
      <c r="A110" s="48">
        <f>'S2 Maquette'!B110</f>
        <v>0</v>
      </c>
      <c r="B110" s="48">
        <f>'S2 Maquette'!C110</f>
        <v>0</v>
      </c>
      <c r="C110" s="43">
        <f>'S2 Maquette'!F110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7"/>
      <c r="W110"/>
    </row>
    <row r="111" spans="1:23" ht="30.5" customHeight="1" x14ac:dyDescent="0.2">
      <c r="A111" s="48">
        <f>'S2 Maquette'!B111</f>
        <v>0</v>
      </c>
      <c r="B111" s="48">
        <f>'S2 Maquette'!C111</f>
        <v>0</v>
      </c>
      <c r="C111" s="43">
        <f>'S2 Maquette'!F111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7"/>
      <c r="W111"/>
    </row>
    <row r="112" spans="1:23" ht="30.5" customHeight="1" x14ac:dyDescent="0.2">
      <c r="A112" s="48">
        <f>'S2 Maquette'!B112</f>
        <v>0</v>
      </c>
      <c r="B112" s="48">
        <f>'S2 Maquette'!C112</f>
        <v>0</v>
      </c>
      <c r="C112" s="43">
        <f>'S2 Maquette'!F112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7"/>
      <c r="W112"/>
    </row>
    <row r="113" spans="1:23" ht="30.5" customHeight="1" x14ac:dyDescent="0.2">
      <c r="A113" s="48">
        <f>'S2 Maquette'!B113</f>
        <v>0</v>
      </c>
      <c r="B113" s="48">
        <f>'S2 Maquette'!C113</f>
        <v>0</v>
      </c>
      <c r="C113" s="43">
        <f>'S2 Maquette'!F113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7"/>
      <c r="W113"/>
    </row>
    <row r="114" spans="1:23" ht="30.5" customHeight="1" x14ac:dyDescent="0.2">
      <c r="A114" s="48">
        <f>'S2 Maquette'!B114</f>
        <v>0</v>
      </c>
      <c r="B114" s="48">
        <f>'S2 Maquette'!C114</f>
        <v>0</v>
      </c>
      <c r="C114" s="43">
        <f>'S2 Maquette'!F114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7"/>
      <c r="W114"/>
    </row>
    <row r="115" spans="1:23" ht="30.5" customHeight="1" x14ac:dyDescent="0.2">
      <c r="A115" s="48">
        <f>'S2 Maquette'!B115</f>
        <v>0</v>
      </c>
      <c r="B115" s="48">
        <f>'S2 Maquette'!C115</f>
        <v>0</v>
      </c>
      <c r="C115" s="43">
        <f>'S2 Maquette'!F115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7"/>
      <c r="W115"/>
    </row>
    <row r="116" spans="1:23" ht="30.5" customHeight="1" x14ac:dyDescent="0.2">
      <c r="A116" s="48">
        <f>'S2 Maquette'!B116</f>
        <v>0</v>
      </c>
      <c r="B116" s="48">
        <f>'S2 Maquette'!C116</f>
        <v>0</v>
      </c>
      <c r="C116" s="43">
        <f>'S2 Maquette'!F116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7"/>
      <c r="W116"/>
    </row>
    <row r="117" spans="1:23" ht="30.5" customHeight="1" x14ac:dyDescent="0.2">
      <c r="A117" s="48">
        <f>'S2 Maquette'!B117</f>
        <v>0</v>
      </c>
      <c r="B117" s="48">
        <f>'S2 Maquette'!C117</f>
        <v>0</v>
      </c>
      <c r="C117" s="43">
        <f>'S2 Maquette'!F117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7"/>
      <c r="W117"/>
    </row>
    <row r="118" spans="1:23" ht="30.5" customHeight="1" x14ac:dyDescent="0.2">
      <c r="A118" s="48">
        <f>'S2 Maquette'!B118</f>
        <v>0</v>
      </c>
      <c r="B118" s="48">
        <f>'S2 Maquette'!C118</f>
        <v>0</v>
      </c>
      <c r="C118" s="43">
        <f>'S2 Maquette'!F118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7"/>
      <c r="W118"/>
    </row>
    <row r="119" spans="1:23" ht="30.5" customHeight="1" x14ac:dyDescent="0.2">
      <c r="A119" s="48">
        <f>'S2 Maquette'!B119</f>
        <v>0</v>
      </c>
      <c r="B119" s="48">
        <f>'S2 Maquette'!C119</f>
        <v>0</v>
      </c>
      <c r="C119" s="43">
        <f>'S2 Maquette'!F119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7"/>
      <c r="W119"/>
    </row>
    <row r="120" spans="1:23" ht="30.5" customHeight="1" x14ac:dyDescent="0.2">
      <c r="A120" s="48">
        <f>'S2 Maquette'!B120</f>
        <v>0</v>
      </c>
      <c r="B120" s="48">
        <f>'S2 Maquette'!C120</f>
        <v>0</v>
      </c>
      <c r="C120" s="43">
        <f>'S2 Maquette'!F120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7"/>
      <c r="W120"/>
    </row>
    <row r="121" spans="1:23" ht="30.5" customHeight="1" x14ac:dyDescent="0.2">
      <c r="A121" s="48">
        <f>'S2 Maquette'!B121</f>
        <v>0</v>
      </c>
      <c r="B121" s="48">
        <f>'S2 Maquette'!C121</f>
        <v>0</v>
      </c>
      <c r="C121" s="43">
        <f>'S2 Maquette'!F121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7"/>
      <c r="W121"/>
    </row>
    <row r="122" spans="1:23" ht="30.5" customHeight="1" x14ac:dyDescent="0.2">
      <c r="A122" s="48">
        <f>'S2 Maquette'!B122</f>
        <v>0</v>
      </c>
      <c r="B122" s="48">
        <f>'S2 Maquette'!C122</f>
        <v>0</v>
      </c>
      <c r="C122" s="43">
        <f>'S2 Maquette'!F122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7"/>
      <c r="W122"/>
    </row>
    <row r="123" spans="1:23" ht="30.5" customHeight="1" x14ac:dyDescent="0.2">
      <c r="A123" s="48">
        <f>'S2 Maquette'!B123</f>
        <v>0</v>
      </c>
      <c r="B123" s="48">
        <f>'S2 Maquette'!C123</f>
        <v>0</v>
      </c>
      <c r="C123" s="43">
        <f>'S2 Maquette'!F123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7"/>
      <c r="W123"/>
    </row>
    <row r="124" spans="1:23" ht="30.5" customHeight="1" x14ac:dyDescent="0.2">
      <c r="A124" s="48">
        <f>'S2 Maquette'!B124</f>
        <v>0</v>
      </c>
      <c r="B124" s="48">
        <f>'S2 Maquette'!C124</f>
        <v>0</v>
      </c>
      <c r="C124" s="43">
        <f>'S2 Maquette'!F124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7"/>
      <c r="W124"/>
    </row>
    <row r="125" spans="1:23" ht="30.5" customHeight="1" x14ac:dyDescent="0.2">
      <c r="A125" s="48">
        <f>'S2 Maquette'!B125</f>
        <v>0</v>
      </c>
      <c r="B125" s="48">
        <f>'S2 Maquette'!C125</f>
        <v>0</v>
      </c>
      <c r="C125" s="43">
        <f>'S2 Maquette'!F125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7"/>
      <c r="W125"/>
    </row>
    <row r="126" spans="1:23" ht="30.5" customHeight="1" x14ac:dyDescent="0.2">
      <c r="A126" s="48">
        <f>'S2 Maquette'!B126</f>
        <v>0</v>
      </c>
      <c r="B126" s="48">
        <f>'S2 Maquette'!C126</f>
        <v>0</v>
      </c>
      <c r="C126" s="43">
        <f>'S2 Maquette'!F126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7"/>
      <c r="W126"/>
    </row>
    <row r="127" spans="1:23" ht="30.5" customHeight="1" x14ac:dyDescent="0.2">
      <c r="A127" s="48">
        <f>'S2 Maquette'!B127</f>
        <v>0</v>
      </c>
      <c r="B127" s="48">
        <f>'S2 Maquette'!C127</f>
        <v>0</v>
      </c>
      <c r="C127" s="43">
        <f>'S2 Maquette'!F127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7"/>
      <c r="W127"/>
    </row>
    <row r="128" spans="1:23" ht="30.5" customHeight="1" x14ac:dyDescent="0.2">
      <c r="A128" s="48">
        <f>'S2 Maquette'!B128</f>
        <v>0</v>
      </c>
      <c r="B128" s="48">
        <f>'S2 Maquette'!C128</f>
        <v>0</v>
      </c>
      <c r="C128" s="43">
        <f>'S2 Maquette'!F128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7"/>
      <c r="W128"/>
    </row>
    <row r="129" spans="1:23" ht="30.5" customHeight="1" x14ac:dyDescent="0.2">
      <c r="A129" s="48">
        <f>'S2 Maquette'!B129</f>
        <v>0</v>
      </c>
      <c r="B129" s="48">
        <f>'S2 Maquette'!C129</f>
        <v>0</v>
      </c>
      <c r="C129" s="43">
        <f>'S2 Maquette'!F129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7"/>
      <c r="W129"/>
    </row>
    <row r="130" spans="1:23" ht="30.5" customHeight="1" x14ac:dyDescent="0.2">
      <c r="A130" s="48">
        <f>'S2 Maquette'!B130</f>
        <v>0</v>
      </c>
      <c r="B130" s="48">
        <f>'S2 Maquette'!C130</f>
        <v>0</v>
      </c>
      <c r="C130" s="43">
        <f>'S2 Maquette'!F130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7"/>
      <c r="W130"/>
    </row>
    <row r="131" spans="1:23" ht="30.5" customHeight="1" x14ac:dyDescent="0.2">
      <c r="A131" s="48">
        <f>'S2 Maquette'!B131</f>
        <v>0</v>
      </c>
      <c r="B131" s="48">
        <f>'S2 Maquette'!C131</f>
        <v>0</v>
      </c>
      <c r="C131" s="43">
        <f>'S2 Maquette'!F131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7"/>
      <c r="W131"/>
    </row>
    <row r="132" spans="1:23" ht="30.5" customHeight="1" x14ac:dyDescent="0.2">
      <c r="A132" s="48">
        <f>'S2 Maquette'!B132</f>
        <v>0</v>
      </c>
      <c r="B132" s="48">
        <f>'S2 Maquette'!C132</f>
        <v>0</v>
      </c>
      <c r="C132" s="43">
        <f>'S2 Maquette'!F132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7"/>
      <c r="W132"/>
    </row>
    <row r="133" spans="1:23" ht="30.5" customHeight="1" x14ac:dyDescent="0.2">
      <c r="A133" s="48">
        <f>'S2 Maquette'!B133</f>
        <v>0</v>
      </c>
      <c r="B133" s="48">
        <f>'S2 Maquette'!C133</f>
        <v>0</v>
      </c>
      <c r="C133" s="43">
        <f>'S2 Maquette'!F133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7"/>
      <c r="W133"/>
    </row>
    <row r="134" spans="1:23" ht="30.5" customHeight="1" x14ac:dyDescent="0.2">
      <c r="A134" s="48">
        <f>'S2 Maquette'!B134</f>
        <v>0</v>
      </c>
      <c r="B134" s="48">
        <f>'S2 Maquette'!C134</f>
        <v>0</v>
      </c>
      <c r="C134" s="43">
        <f>'S2 Maquette'!F134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7"/>
      <c r="W134"/>
    </row>
    <row r="135" spans="1:23" ht="30.5" customHeight="1" x14ac:dyDescent="0.2">
      <c r="A135" s="48">
        <f>'S2 Maquette'!B135</f>
        <v>0</v>
      </c>
      <c r="B135" s="48">
        <f>'S2 Maquette'!C135</f>
        <v>0</v>
      </c>
      <c r="C135" s="43">
        <f>'S2 Maquette'!F135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7"/>
      <c r="W135"/>
    </row>
    <row r="136" spans="1:23" ht="30.5" customHeight="1" x14ac:dyDescent="0.2">
      <c r="A136" s="48">
        <f>'S2 Maquette'!B136</f>
        <v>0</v>
      </c>
      <c r="B136" s="48">
        <f>'S2 Maquette'!C136</f>
        <v>0</v>
      </c>
      <c r="C136" s="43">
        <f>'S2 Maquette'!F136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7"/>
      <c r="W136"/>
    </row>
    <row r="137" spans="1:23" ht="30.5" customHeight="1" x14ac:dyDescent="0.2">
      <c r="A137" s="48">
        <f>'S2 Maquette'!B137</f>
        <v>0</v>
      </c>
      <c r="B137" s="48">
        <f>'S2 Maquette'!C137</f>
        <v>0</v>
      </c>
      <c r="C137" s="43">
        <f>'S2 Maquette'!F137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7"/>
      <c r="W137"/>
    </row>
    <row r="138" spans="1:23" ht="30.5" customHeight="1" x14ac:dyDescent="0.2">
      <c r="A138" s="48">
        <f>'S2 Maquette'!B138</f>
        <v>0</v>
      </c>
      <c r="B138" s="48">
        <f>'S2 Maquette'!C138</f>
        <v>0</v>
      </c>
      <c r="C138" s="43">
        <f>'S2 Maquette'!F138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7"/>
      <c r="W138"/>
    </row>
    <row r="139" spans="1:23" ht="30.5" customHeight="1" x14ac:dyDescent="0.2">
      <c r="A139" s="48">
        <f>'S2 Maquette'!B139</f>
        <v>0</v>
      </c>
      <c r="B139" s="48">
        <f>'S2 Maquette'!C139</f>
        <v>0</v>
      </c>
      <c r="C139" s="43">
        <f>'S2 Maquette'!F139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7"/>
      <c r="W139"/>
    </row>
    <row r="140" spans="1:23" ht="30.5" customHeight="1" x14ac:dyDescent="0.2">
      <c r="A140" s="48">
        <f>'S2 Maquette'!B140</f>
        <v>0</v>
      </c>
      <c r="B140" s="48">
        <f>'S2 Maquette'!C140</f>
        <v>0</v>
      </c>
      <c r="C140" s="43">
        <f>'S2 Maquette'!F140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7"/>
      <c r="W140"/>
    </row>
    <row r="141" spans="1:23" ht="30.5" customHeight="1" x14ac:dyDescent="0.2">
      <c r="A141" s="48">
        <f>'S2 Maquette'!B141</f>
        <v>0</v>
      </c>
      <c r="B141" s="48">
        <f>'S2 Maquette'!C141</f>
        <v>0</v>
      </c>
      <c r="C141" s="43">
        <f>'S2 Maquette'!F141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7"/>
      <c r="W141"/>
    </row>
    <row r="142" spans="1:23" ht="30.5" customHeight="1" x14ac:dyDescent="0.2">
      <c r="A142" s="48">
        <f>'S2 Maquette'!B142</f>
        <v>0</v>
      </c>
      <c r="B142" s="48">
        <f>'S2 Maquette'!C142</f>
        <v>0</v>
      </c>
      <c r="C142" s="43">
        <f>'S2 Maquette'!F142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7"/>
      <c r="W142"/>
    </row>
    <row r="143" spans="1:23" ht="30.5" customHeight="1" x14ac:dyDescent="0.2">
      <c r="A143" s="48">
        <f>'S2 Maquette'!B143</f>
        <v>0</v>
      </c>
      <c r="B143" s="48">
        <f>'S2 Maquette'!C143</f>
        <v>0</v>
      </c>
      <c r="C143" s="43">
        <f>'S2 Maquette'!F143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7"/>
      <c r="W143"/>
    </row>
    <row r="144" spans="1:23" ht="30.5" customHeight="1" x14ac:dyDescent="0.2">
      <c r="A144" s="48">
        <f>'S2 Maquette'!B144</f>
        <v>0</v>
      </c>
      <c r="B144" s="48">
        <f>'S2 Maquette'!C144</f>
        <v>0</v>
      </c>
      <c r="C144" s="43">
        <f>'S2 Maquette'!F144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7"/>
      <c r="W144"/>
    </row>
    <row r="145" spans="1:23" ht="30.5" customHeight="1" x14ac:dyDescent="0.2">
      <c r="A145" s="48">
        <f>'S2 Maquette'!B145</f>
        <v>0</v>
      </c>
      <c r="B145" s="48">
        <f>'S2 Maquette'!C145</f>
        <v>0</v>
      </c>
      <c r="C145" s="43">
        <f>'S2 Maquette'!F145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7"/>
      <c r="W145"/>
    </row>
    <row r="146" spans="1:23" ht="30.5" customHeight="1" x14ac:dyDescent="0.2">
      <c r="A146" s="48">
        <f>'S2 Maquette'!B146</f>
        <v>0</v>
      </c>
      <c r="B146" s="48">
        <f>'S2 Maquette'!C146</f>
        <v>0</v>
      </c>
      <c r="C146" s="43">
        <f>'S2 Maquette'!F146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7"/>
      <c r="W146"/>
    </row>
    <row r="147" spans="1:23" ht="30.5" customHeight="1" x14ac:dyDescent="0.2">
      <c r="A147" s="48">
        <f>'S2 Maquette'!B147</f>
        <v>0</v>
      </c>
      <c r="B147" s="48">
        <f>'S2 Maquette'!C147</f>
        <v>0</v>
      </c>
      <c r="C147" s="43">
        <f>'S2 Maquette'!F147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7"/>
      <c r="W147"/>
    </row>
    <row r="148" spans="1:23" ht="30.5" customHeight="1" x14ac:dyDescent="0.2">
      <c r="A148" s="48">
        <f>'S2 Maquette'!B148</f>
        <v>0</v>
      </c>
      <c r="B148" s="48">
        <f>'S2 Maquette'!C148</f>
        <v>0</v>
      </c>
      <c r="C148" s="43">
        <f>'S2 Maquette'!F148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7"/>
      <c r="W148"/>
    </row>
    <row r="149" spans="1:23" ht="30.5" customHeight="1" x14ac:dyDescent="0.2">
      <c r="A149" s="48">
        <f>'S2 Maquette'!B149</f>
        <v>0</v>
      </c>
      <c r="B149" s="48">
        <f>'S2 Maquette'!C149</f>
        <v>0</v>
      </c>
      <c r="C149" s="43">
        <f>'S2 Maquette'!F149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7"/>
      <c r="W149"/>
    </row>
    <row r="150" spans="1:23" ht="30.5" customHeight="1" x14ac:dyDescent="0.2">
      <c r="A150" s="48">
        <f>'S2 Maquette'!B150</f>
        <v>0</v>
      </c>
      <c r="B150" s="48">
        <f>'S2 Maquette'!C150</f>
        <v>0</v>
      </c>
      <c r="C150" s="43">
        <f>'S2 Maquette'!F150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7"/>
      <c r="W150"/>
    </row>
    <row r="151" spans="1:23" ht="30.5" customHeight="1" x14ac:dyDescent="0.2">
      <c r="A151" s="48">
        <f>'S2 Maquette'!B151</f>
        <v>0</v>
      </c>
      <c r="B151" s="48">
        <f>'S2 Maquette'!C151</f>
        <v>0</v>
      </c>
      <c r="C151" s="43">
        <f>'S2 Maquette'!F151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7"/>
      <c r="W151"/>
    </row>
    <row r="152" spans="1:23" ht="30.5" customHeight="1" x14ac:dyDescent="0.2">
      <c r="A152" s="48">
        <f>'S2 Maquette'!B152</f>
        <v>0</v>
      </c>
      <c r="B152" s="48">
        <f>'S2 Maquette'!C152</f>
        <v>0</v>
      </c>
      <c r="C152" s="43">
        <f>'S2 Maquette'!F152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7"/>
      <c r="W152"/>
    </row>
    <row r="153" spans="1:23" ht="30.5" customHeight="1" x14ac:dyDescent="0.2">
      <c r="A153" s="48">
        <f>'S2 Maquette'!B153</f>
        <v>0</v>
      </c>
      <c r="B153" s="48">
        <f>'S2 Maquette'!C153</f>
        <v>0</v>
      </c>
      <c r="C153" s="43">
        <f>'S2 Maquette'!F153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7"/>
      <c r="W153"/>
    </row>
    <row r="154" spans="1:23" ht="30.5" customHeight="1" x14ac:dyDescent="0.2">
      <c r="A154" s="48">
        <f>'S2 Maquette'!B154</f>
        <v>0</v>
      </c>
      <c r="B154" s="48">
        <f>'S2 Maquette'!C154</f>
        <v>0</v>
      </c>
      <c r="C154" s="43">
        <f>'S2 Maquette'!F154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7"/>
      <c r="W154"/>
    </row>
    <row r="155" spans="1:23" ht="30.5" customHeight="1" x14ac:dyDescent="0.2">
      <c r="A155" s="48">
        <f>'S2 Maquette'!B155</f>
        <v>0</v>
      </c>
      <c r="B155" s="48">
        <f>'S2 Maquette'!C155</f>
        <v>0</v>
      </c>
      <c r="C155" s="43">
        <f>'S2 Maquette'!F155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7"/>
      <c r="W155"/>
    </row>
    <row r="156" spans="1:23" ht="30.5" customHeight="1" x14ac:dyDescent="0.2">
      <c r="A156" s="48">
        <f>'S2 Maquette'!B156</f>
        <v>0</v>
      </c>
      <c r="B156" s="48">
        <f>'S2 Maquette'!C156</f>
        <v>0</v>
      </c>
      <c r="C156" s="43">
        <f>'S2 Maquette'!F156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7"/>
      <c r="W156"/>
    </row>
    <row r="157" spans="1:23" ht="30.5" customHeight="1" x14ac:dyDescent="0.2">
      <c r="A157" s="48">
        <f>'S2 Maquette'!B157</f>
        <v>0</v>
      </c>
      <c r="B157" s="48">
        <f>'S2 Maquette'!C157</f>
        <v>0</v>
      </c>
      <c r="C157" s="43">
        <f>'S2 Maquette'!F157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7"/>
      <c r="W157"/>
    </row>
    <row r="158" spans="1:23" ht="30.5" customHeight="1" x14ac:dyDescent="0.2">
      <c r="A158" s="48">
        <f>'S2 Maquette'!B158</f>
        <v>0</v>
      </c>
      <c r="B158" s="48">
        <f>'S2 Maquette'!C158</f>
        <v>0</v>
      </c>
      <c r="C158" s="43">
        <f>'S2 Maquette'!F158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7"/>
      <c r="W158"/>
    </row>
    <row r="159" spans="1:23" ht="30.5" customHeight="1" x14ac:dyDescent="0.2">
      <c r="A159" s="48">
        <f>'S2 Maquette'!B159</f>
        <v>0</v>
      </c>
      <c r="B159" s="48">
        <f>'S2 Maquette'!C159</f>
        <v>0</v>
      </c>
      <c r="C159" s="43">
        <f>'S2 Maquette'!F159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7"/>
      <c r="W159"/>
    </row>
    <row r="160" spans="1:23" ht="30.5" customHeight="1" x14ac:dyDescent="0.2">
      <c r="A160" s="48">
        <f>'S2 Maquette'!B160</f>
        <v>0</v>
      </c>
      <c r="B160" s="48">
        <f>'S2 Maquette'!C160</f>
        <v>0</v>
      </c>
      <c r="C160" s="43">
        <f>'S2 Maquette'!F160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7"/>
      <c r="W160"/>
    </row>
    <row r="161" spans="1:23" ht="30.5" customHeight="1" x14ac:dyDescent="0.2">
      <c r="A161" s="48">
        <f>'S2 Maquette'!B161</f>
        <v>0</v>
      </c>
      <c r="B161" s="48">
        <f>'S2 Maquette'!C161</f>
        <v>0</v>
      </c>
      <c r="C161" s="43">
        <f>'S2 Maquette'!F161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7"/>
      <c r="W161"/>
    </row>
    <row r="162" spans="1:23" ht="30.5" customHeight="1" x14ac:dyDescent="0.2">
      <c r="A162" s="48">
        <f>'S2 Maquette'!B162</f>
        <v>0</v>
      </c>
      <c r="B162" s="48">
        <f>'S2 Maquette'!C162</f>
        <v>0</v>
      </c>
      <c r="C162" s="43">
        <f>'S2 Maquette'!F162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7"/>
      <c r="W162"/>
    </row>
    <row r="163" spans="1:23" ht="30.5" customHeight="1" x14ac:dyDescent="0.2">
      <c r="A163" s="48">
        <f>'S2 Maquette'!B163</f>
        <v>0</v>
      </c>
      <c r="B163" s="48">
        <f>'S2 Maquette'!C163</f>
        <v>0</v>
      </c>
      <c r="C163" s="43">
        <f>'S2 Maquette'!F163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7"/>
      <c r="W163"/>
    </row>
    <row r="164" spans="1:23" ht="30.5" customHeight="1" x14ac:dyDescent="0.2">
      <c r="A164" s="48">
        <f>'S2 Maquette'!B164</f>
        <v>0</v>
      </c>
      <c r="B164" s="48">
        <f>'S2 Maquette'!C164</f>
        <v>0</v>
      </c>
      <c r="C164" s="43">
        <f>'S2 Maquette'!F164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7"/>
      <c r="W164"/>
    </row>
    <row r="165" spans="1:23" ht="30.5" customHeight="1" x14ac:dyDescent="0.2">
      <c r="A165" s="48">
        <f>'S2 Maquette'!B165</f>
        <v>0</v>
      </c>
      <c r="B165" s="48">
        <f>'S2 Maquette'!C165</f>
        <v>0</v>
      </c>
      <c r="C165" s="43">
        <f>'S2 Maquette'!F165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7"/>
      <c r="W165"/>
    </row>
    <row r="166" spans="1:23" ht="30.5" customHeight="1" x14ac:dyDescent="0.2">
      <c r="A166" s="48">
        <f>'S2 Maquette'!B166</f>
        <v>0</v>
      </c>
      <c r="B166" s="48">
        <f>'S2 Maquette'!C166</f>
        <v>0</v>
      </c>
      <c r="C166" s="43">
        <f>'S2 Maquette'!F166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7"/>
      <c r="W166"/>
    </row>
    <row r="167" spans="1:23" ht="30.5" customHeight="1" x14ac:dyDescent="0.2">
      <c r="A167" s="48">
        <f>'S2 Maquette'!B167</f>
        <v>0</v>
      </c>
      <c r="B167" s="48">
        <f>'S2 Maquette'!C167</f>
        <v>0</v>
      </c>
      <c r="C167" s="43">
        <f>'S2 Maquette'!F167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7"/>
      <c r="W167"/>
    </row>
    <row r="168" spans="1:23" ht="30.5" customHeight="1" x14ac:dyDescent="0.2">
      <c r="A168" s="48">
        <f>'S2 Maquette'!B168</f>
        <v>0</v>
      </c>
      <c r="B168" s="48">
        <f>'S2 Maquette'!C168</f>
        <v>0</v>
      </c>
      <c r="C168" s="43">
        <f>'S2 Maquette'!F168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7"/>
      <c r="W168"/>
    </row>
    <row r="169" spans="1:23" ht="30.5" customHeight="1" x14ac:dyDescent="0.2">
      <c r="A169" s="48">
        <f>'S2 Maquette'!B169</f>
        <v>0</v>
      </c>
      <c r="B169" s="48">
        <f>'S2 Maquette'!C169</f>
        <v>0</v>
      </c>
      <c r="C169" s="43">
        <f>'S2 Maquette'!F169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7"/>
      <c r="W169"/>
    </row>
    <row r="170" spans="1:23" ht="30.5" customHeight="1" x14ac:dyDescent="0.2">
      <c r="A170" s="48">
        <f>'S2 Maquette'!B170</f>
        <v>0</v>
      </c>
      <c r="B170" s="48">
        <f>'S2 Maquette'!C170</f>
        <v>0</v>
      </c>
      <c r="C170" s="43">
        <f>'S2 Maquette'!F170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7"/>
      <c r="W170"/>
    </row>
    <row r="171" spans="1:23" ht="30.5" customHeight="1" x14ac:dyDescent="0.2">
      <c r="A171" s="48">
        <f>'S2 Maquette'!B171</f>
        <v>0</v>
      </c>
      <c r="B171" s="48">
        <f>'S2 Maquette'!C171</f>
        <v>0</v>
      </c>
      <c r="C171" s="43">
        <f>'S2 Maquette'!F171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7"/>
      <c r="W171"/>
    </row>
    <row r="172" spans="1:23" ht="30.5" customHeight="1" x14ac:dyDescent="0.2">
      <c r="A172" s="48">
        <f>'S2 Maquette'!B172</f>
        <v>0</v>
      </c>
      <c r="B172" s="48">
        <f>'S2 Maquette'!C172</f>
        <v>0</v>
      </c>
      <c r="C172" s="43">
        <f>'S2 Maquette'!F172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7"/>
      <c r="W172"/>
    </row>
    <row r="173" spans="1:23" ht="30.5" customHeight="1" x14ac:dyDescent="0.2">
      <c r="A173" s="48">
        <f>'S2 Maquette'!B173</f>
        <v>0</v>
      </c>
      <c r="B173" s="48">
        <f>'S2 Maquette'!C173</f>
        <v>0</v>
      </c>
      <c r="C173" s="43">
        <f>'S2 Maquette'!F173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7"/>
      <c r="W173"/>
    </row>
    <row r="174" spans="1:23" ht="30.5" customHeight="1" x14ac:dyDescent="0.2">
      <c r="A174" s="48">
        <f>'S2 Maquette'!B174</f>
        <v>0</v>
      </c>
      <c r="B174" s="48">
        <f>'S2 Maquette'!C174</f>
        <v>0</v>
      </c>
      <c r="C174" s="43">
        <f>'S2 Maquette'!F174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7"/>
      <c r="W174"/>
    </row>
    <row r="175" spans="1:23" ht="30.5" customHeight="1" x14ac:dyDescent="0.2">
      <c r="A175" s="48">
        <f>'S2 Maquette'!B175</f>
        <v>0</v>
      </c>
      <c r="B175" s="48">
        <f>'S2 Maquette'!C175</f>
        <v>0</v>
      </c>
      <c r="C175" s="43">
        <f>'S2 Maquette'!F175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7"/>
      <c r="W175"/>
    </row>
    <row r="176" spans="1:23" ht="30.5" customHeight="1" x14ac:dyDescent="0.2">
      <c r="A176" s="48">
        <f>'S2 Maquette'!B176</f>
        <v>0</v>
      </c>
      <c r="B176" s="48">
        <f>'S2 Maquette'!C176</f>
        <v>0</v>
      </c>
      <c r="C176" s="43">
        <f>'S2 Maquette'!F176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7"/>
      <c r="W176"/>
    </row>
    <row r="177" spans="1:23" ht="30.5" customHeight="1" x14ac:dyDescent="0.2">
      <c r="A177" s="48">
        <f>'S2 Maquette'!B177</f>
        <v>0</v>
      </c>
      <c r="B177" s="48">
        <f>'S2 Maquette'!C177</f>
        <v>0</v>
      </c>
      <c r="C177" s="43">
        <f>'S2 Maquette'!F177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7"/>
      <c r="W177"/>
    </row>
    <row r="178" spans="1:23" ht="30.5" customHeight="1" x14ac:dyDescent="0.2">
      <c r="A178" s="48">
        <f>'S2 Maquette'!B178</f>
        <v>0</v>
      </c>
      <c r="B178" s="48">
        <f>'S2 Maquette'!C178</f>
        <v>0</v>
      </c>
      <c r="C178" s="43">
        <f>'S2 Maquette'!F178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7"/>
      <c r="W178"/>
    </row>
    <row r="179" spans="1:23" ht="30.5" customHeight="1" x14ac:dyDescent="0.2">
      <c r="A179" s="48">
        <f>'S2 Maquette'!B179</f>
        <v>0</v>
      </c>
      <c r="B179" s="48">
        <f>'S2 Maquette'!C179</f>
        <v>0</v>
      </c>
      <c r="C179" s="43">
        <f>'S2 Maquette'!F179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7"/>
      <c r="W179"/>
    </row>
    <row r="180" spans="1:23" ht="30.5" customHeight="1" x14ac:dyDescent="0.2">
      <c r="A180" s="48">
        <f>'S2 Maquette'!B180</f>
        <v>0</v>
      </c>
      <c r="B180" s="48">
        <f>'S2 Maquette'!C180</f>
        <v>0</v>
      </c>
      <c r="C180" s="43">
        <f>'S2 Maquette'!F180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7"/>
      <c r="W180"/>
    </row>
    <row r="181" spans="1:23" ht="30.5" customHeight="1" x14ac:dyDescent="0.2">
      <c r="A181" s="48">
        <f>'S2 Maquette'!B181</f>
        <v>0</v>
      </c>
      <c r="B181" s="48">
        <f>'S2 Maquette'!C181</f>
        <v>0</v>
      </c>
      <c r="C181" s="43">
        <f>'S2 Maquette'!F181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7"/>
      <c r="W181"/>
    </row>
    <row r="182" spans="1:23" ht="30.5" customHeight="1" x14ac:dyDescent="0.2">
      <c r="A182" s="48">
        <f>'S2 Maquette'!B182</f>
        <v>0</v>
      </c>
      <c r="B182" s="48">
        <f>'S2 Maquette'!C182</f>
        <v>0</v>
      </c>
      <c r="C182" s="43">
        <f>'S2 Maquette'!F182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7"/>
      <c r="W182"/>
    </row>
    <row r="183" spans="1:23" ht="30.5" customHeight="1" x14ac:dyDescent="0.2">
      <c r="A183" s="48">
        <f>'S2 Maquette'!B183</f>
        <v>0</v>
      </c>
      <c r="B183" s="48">
        <f>'S2 Maquette'!C183</f>
        <v>0</v>
      </c>
      <c r="C183" s="43">
        <f>'S2 Maquette'!F183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7"/>
      <c r="W183"/>
    </row>
    <row r="184" spans="1:23" ht="30.5" customHeight="1" x14ac:dyDescent="0.2">
      <c r="A184" s="48">
        <f>'S2 Maquette'!B184</f>
        <v>0</v>
      </c>
      <c r="B184" s="48">
        <f>'S2 Maquette'!C184</f>
        <v>0</v>
      </c>
      <c r="C184" s="43">
        <f>'S2 Maquette'!F184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7"/>
      <c r="W184"/>
    </row>
    <row r="185" spans="1:23" ht="30.5" customHeight="1" x14ac:dyDescent="0.2">
      <c r="A185" s="48">
        <f>'S2 Maquette'!B185</f>
        <v>0</v>
      </c>
      <c r="B185" s="48">
        <f>'S2 Maquette'!C185</f>
        <v>0</v>
      </c>
      <c r="C185" s="43">
        <f>'S2 Maquette'!F185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7"/>
      <c r="W185"/>
    </row>
    <row r="186" spans="1:23" ht="30.5" customHeight="1" x14ac:dyDescent="0.2">
      <c r="A186" s="48">
        <f>'S2 Maquette'!B186</f>
        <v>0</v>
      </c>
      <c r="B186" s="48">
        <f>'S2 Maquette'!C186</f>
        <v>0</v>
      </c>
      <c r="C186" s="43">
        <f>'S2 Maquette'!F186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7"/>
      <c r="W186"/>
    </row>
    <row r="187" spans="1:23" ht="30.5" customHeight="1" x14ac:dyDescent="0.2">
      <c r="A187" s="48">
        <f>'S2 Maquette'!B187</f>
        <v>0</v>
      </c>
      <c r="B187" s="48">
        <f>'S2 Maquette'!C187</f>
        <v>0</v>
      </c>
      <c r="C187" s="43">
        <f>'S2 Maquette'!F187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7"/>
      <c r="W187"/>
    </row>
    <row r="188" spans="1:23" ht="30.5" customHeight="1" x14ac:dyDescent="0.2">
      <c r="A188" s="48">
        <f>'S2 Maquette'!B188</f>
        <v>0</v>
      </c>
      <c r="B188" s="48">
        <f>'S2 Maquette'!C188</f>
        <v>0</v>
      </c>
      <c r="C188" s="43">
        <f>'S2 Maquette'!F188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7"/>
      <c r="W188"/>
    </row>
    <row r="189" spans="1:23" ht="30.5" customHeight="1" x14ac:dyDescent="0.2">
      <c r="A189" s="48">
        <f>'S2 Maquette'!B189</f>
        <v>0</v>
      </c>
      <c r="B189" s="48">
        <f>'S2 Maquette'!C189</f>
        <v>0</v>
      </c>
      <c r="C189" s="43">
        <f>'S2 Maquette'!F189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7"/>
      <c r="W189"/>
    </row>
    <row r="190" spans="1:23" ht="30.5" customHeight="1" x14ac:dyDescent="0.2">
      <c r="A190" s="48">
        <f>'S2 Maquette'!B190</f>
        <v>0</v>
      </c>
      <c r="B190" s="48">
        <f>'S2 Maquette'!C190</f>
        <v>0</v>
      </c>
      <c r="C190" s="43">
        <f>'S2 Maquette'!F190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7"/>
      <c r="W190"/>
    </row>
    <row r="191" spans="1:23" ht="30.5" customHeight="1" x14ac:dyDescent="0.2">
      <c r="A191" s="48">
        <f>'S2 Maquette'!B191</f>
        <v>0</v>
      </c>
      <c r="B191" s="48">
        <f>'S2 Maquette'!C191</f>
        <v>0</v>
      </c>
      <c r="C191" s="43">
        <f>'S2 Maquette'!F191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7"/>
      <c r="W191"/>
    </row>
    <row r="192" spans="1:23" ht="30.5" customHeight="1" x14ac:dyDescent="0.2">
      <c r="A192" s="48">
        <f>'S2 Maquette'!B192</f>
        <v>0</v>
      </c>
      <c r="B192" s="48">
        <f>'S2 Maquette'!C192</f>
        <v>0</v>
      </c>
      <c r="C192" s="43">
        <f>'S2 Maquette'!F192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7"/>
      <c r="W192"/>
    </row>
    <row r="193" spans="1:23" ht="30.5" customHeight="1" x14ac:dyDescent="0.2">
      <c r="A193" s="48">
        <f>'S2 Maquette'!B193</f>
        <v>0</v>
      </c>
      <c r="B193" s="48">
        <f>'S2 Maquette'!C193</f>
        <v>0</v>
      </c>
      <c r="C193" s="43">
        <f>'S2 Maquette'!F193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7"/>
      <c r="W193"/>
    </row>
    <row r="194" spans="1:23" ht="30.5" customHeight="1" x14ac:dyDescent="0.2">
      <c r="A194" s="48">
        <f>'S2 Maquette'!B194</f>
        <v>0</v>
      </c>
      <c r="B194" s="48">
        <f>'S2 Maquette'!C194</f>
        <v>0</v>
      </c>
      <c r="C194" s="43">
        <f>'S2 Maquette'!F194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7"/>
      <c r="W194"/>
    </row>
    <row r="195" spans="1:23" ht="30.5" customHeight="1" x14ac:dyDescent="0.2">
      <c r="A195" s="48">
        <f>'S2 Maquette'!B195</f>
        <v>0</v>
      </c>
      <c r="B195" s="48">
        <f>'S2 Maquette'!C195</f>
        <v>0</v>
      </c>
      <c r="C195" s="43">
        <f>'S2 Maquette'!F195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7"/>
      <c r="W195"/>
    </row>
    <row r="196" spans="1:23" ht="30.5" customHeight="1" x14ac:dyDescent="0.2">
      <c r="A196" s="48">
        <f>'S2 Maquette'!B196</f>
        <v>0</v>
      </c>
      <c r="B196" s="48">
        <f>'S2 Maquette'!C196</f>
        <v>0</v>
      </c>
      <c r="C196" s="43">
        <f>'S2 Maquette'!F196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7"/>
      <c r="W196"/>
    </row>
    <row r="197" spans="1:23" ht="30.5" customHeight="1" x14ac:dyDescent="0.2">
      <c r="A197" s="48">
        <f>'S2 Maquette'!B197</f>
        <v>0</v>
      </c>
      <c r="B197" s="48">
        <f>'S2 Maquette'!C197</f>
        <v>0</v>
      </c>
      <c r="C197" s="43">
        <f>'S2 Maquette'!F197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7"/>
      <c r="W197"/>
    </row>
    <row r="198" spans="1:23" ht="30.5" customHeight="1" x14ac:dyDescent="0.2">
      <c r="A198" s="48">
        <f>'S2 Maquette'!B198</f>
        <v>0</v>
      </c>
      <c r="B198" s="48">
        <f>'S2 Maquette'!C198</f>
        <v>0</v>
      </c>
      <c r="C198" s="43">
        <f>'S2 Maquette'!F198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7"/>
      <c r="W198"/>
    </row>
    <row r="199" spans="1:23" ht="30.5" customHeight="1" x14ac:dyDescent="0.2">
      <c r="A199" s="48">
        <f>'S2 Maquette'!B199</f>
        <v>0</v>
      </c>
      <c r="B199" s="48">
        <f>'S2 Maquette'!C199</f>
        <v>0</v>
      </c>
      <c r="C199" s="43">
        <f>'S2 Maquette'!F199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7"/>
      <c r="W199"/>
    </row>
    <row r="200" spans="1:23" ht="30.5" customHeight="1" x14ac:dyDescent="0.2">
      <c r="A200" s="48">
        <f>'S2 Maquette'!B200</f>
        <v>0</v>
      </c>
      <c r="B200" s="48">
        <f>'S2 Maquette'!C200</f>
        <v>0</v>
      </c>
      <c r="C200" s="43">
        <f>'S2 Maquette'!F200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7"/>
      <c r="W200"/>
    </row>
    <row r="201" spans="1:23" ht="30.5" customHeight="1" x14ac:dyDescent="0.2">
      <c r="A201" s="48">
        <f>'S2 Maquette'!B201</f>
        <v>0</v>
      </c>
      <c r="B201" s="48">
        <f>'S2 Maquette'!C201</f>
        <v>0</v>
      </c>
      <c r="C201" s="43">
        <f>'S2 Maquette'!F201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7"/>
      <c r="W201"/>
    </row>
    <row r="202" spans="1:23" ht="30.5" customHeight="1" x14ac:dyDescent="0.2">
      <c r="A202" s="48">
        <f>'S2 Maquette'!B202</f>
        <v>0</v>
      </c>
      <c r="B202" s="48">
        <f>'S2 Maquette'!C202</f>
        <v>0</v>
      </c>
      <c r="C202" s="43">
        <f>'S2 Maquette'!F202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7"/>
      <c r="W202"/>
    </row>
    <row r="203" spans="1:23" ht="30.5" customHeight="1" x14ac:dyDescent="0.2">
      <c r="A203" s="48">
        <f>'S2 Maquette'!B203</f>
        <v>0</v>
      </c>
      <c r="B203" s="48">
        <f>'S2 Maquette'!C203</f>
        <v>0</v>
      </c>
      <c r="C203" s="43">
        <f>'S2 Maquette'!F203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7"/>
      <c r="W203"/>
    </row>
    <row r="204" spans="1:23" ht="30.5" customHeight="1" x14ac:dyDescent="0.2">
      <c r="A204" s="48">
        <f>'S2 Maquette'!B204</f>
        <v>0</v>
      </c>
      <c r="B204" s="48">
        <f>'S2 Maquette'!C204</f>
        <v>0</v>
      </c>
      <c r="C204" s="43">
        <f>'S2 Maquette'!F204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7"/>
      <c r="W204"/>
    </row>
    <row r="205" spans="1:23" ht="30.5" customHeight="1" x14ac:dyDescent="0.2">
      <c r="A205" s="48">
        <f>'S2 Maquette'!B205</f>
        <v>0</v>
      </c>
      <c r="B205" s="48">
        <f>'S2 Maquette'!C205</f>
        <v>0</v>
      </c>
      <c r="C205" s="43">
        <f>'S2 Maquette'!F205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7"/>
      <c r="W205"/>
    </row>
    <row r="206" spans="1:23" ht="30.5" customHeight="1" x14ac:dyDescent="0.2">
      <c r="A206" s="48">
        <f>'S2 Maquette'!B206</f>
        <v>0</v>
      </c>
      <c r="B206" s="48">
        <f>'S2 Maquette'!C206</f>
        <v>0</v>
      </c>
      <c r="C206" s="43">
        <f>'S2 Maquette'!F206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7"/>
      <c r="W206"/>
    </row>
    <row r="207" spans="1:23" ht="30.5" customHeight="1" x14ac:dyDescent="0.2">
      <c r="A207" s="48">
        <f>'S2 Maquette'!B207</f>
        <v>0</v>
      </c>
      <c r="B207" s="48">
        <f>'S2 Maquette'!C207</f>
        <v>0</v>
      </c>
      <c r="C207" s="43">
        <f>'S2 Maquette'!F207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7"/>
      <c r="W207"/>
    </row>
    <row r="208" spans="1:23" ht="30.5" customHeight="1" x14ac:dyDescent="0.2">
      <c r="A208" s="48">
        <f>'S2 Maquette'!B208</f>
        <v>0</v>
      </c>
      <c r="B208" s="48">
        <f>'S2 Maquette'!C208</f>
        <v>0</v>
      </c>
      <c r="C208" s="43">
        <f>'S2 Maquette'!F208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7"/>
      <c r="W208"/>
    </row>
    <row r="209" spans="1:23" ht="30.5" customHeight="1" x14ac:dyDescent="0.2">
      <c r="A209" s="48">
        <f>'S2 Maquette'!B209</f>
        <v>0</v>
      </c>
      <c r="B209" s="48">
        <f>'S2 Maquette'!C209</f>
        <v>0</v>
      </c>
      <c r="C209" s="43">
        <f>'S2 Maquette'!F209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7"/>
      <c r="W209"/>
    </row>
    <row r="210" spans="1:23" ht="30.5" customHeight="1" x14ac:dyDescent="0.2">
      <c r="A210" s="48">
        <f>'S2 Maquette'!B210</f>
        <v>0</v>
      </c>
      <c r="B210" s="48">
        <f>'S2 Maquette'!C210</f>
        <v>0</v>
      </c>
      <c r="C210" s="43">
        <f>'S2 Maquette'!F210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7"/>
      <c r="W210"/>
    </row>
    <row r="211" spans="1:23" ht="30.5" customHeight="1" x14ac:dyDescent="0.2">
      <c r="A211" s="48">
        <f>'S2 Maquette'!B211</f>
        <v>0</v>
      </c>
      <c r="B211" s="48">
        <f>'S2 Maquette'!C211</f>
        <v>0</v>
      </c>
      <c r="C211" s="43">
        <f>'S2 Maquette'!F211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7"/>
      <c r="W211"/>
    </row>
    <row r="212" spans="1:23" ht="30.5" customHeight="1" x14ac:dyDescent="0.2">
      <c r="A212" s="48">
        <f>'S2 Maquette'!B212</f>
        <v>0</v>
      </c>
      <c r="B212" s="48">
        <f>'S2 Maquette'!C212</f>
        <v>0</v>
      </c>
      <c r="C212" s="43">
        <f>'S2 Maquette'!F212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7"/>
      <c r="W212"/>
    </row>
    <row r="213" spans="1:23" ht="30.5" customHeight="1" x14ac:dyDescent="0.2">
      <c r="A213" s="48">
        <f>'S2 Maquette'!B213</f>
        <v>0</v>
      </c>
      <c r="B213" s="48">
        <f>'S2 Maquette'!C213</f>
        <v>0</v>
      </c>
      <c r="C213" s="43">
        <f>'S2 Maquette'!F213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7"/>
      <c r="W213"/>
    </row>
    <row r="214" spans="1:23" ht="30.5" customHeight="1" x14ac:dyDescent="0.2">
      <c r="A214" s="48">
        <f>'S2 Maquette'!B214</f>
        <v>0</v>
      </c>
      <c r="B214" s="48">
        <f>'S2 Maquette'!C214</f>
        <v>0</v>
      </c>
      <c r="C214" s="43">
        <f>'S2 Maquette'!F214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7"/>
      <c r="W214"/>
    </row>
    <row r="215" spans="1:23" ht="30.5" customHeight="1" x14ac:dyDescent="0.2">
      <c r="A215" s="48">
        <f>'S2 Maquette'!B215</f>
        <v>0</v>
      </c>
      <c r="B215" s="48">
        <f>'S2 Maquette'!C215</f>
        <v>0</v>
      </c>
      <c r="C215" s="43">
        <f>'S2 Maquette'!F215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7"/>
      <c r="W215"/>
    </row>
    <row r="216" spans="1:23" ht="30.5" customHeight="1" x14ac:dyDescent="0.2">
      <c r="A216" s="48">
        <f>'S2 Maquette'!B216</f>
        <v>0</v>
      </c>
      <c r="B216" s="48">
        <f>'S2 Maquette'!C216</f>
        <v>0</v>
      </c>
      <c r="C216" s="43">
        <f>'S2 Maquette'!F216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7"/>
      <c r="W216"/>
    </row>
    <row r="217" spans="1:23" ht="30.5" customHeight="1" x14ac:dyDescent="0.2">
      <c r="A217" s="48">
        <f>'S2 Maquette'!B217</f>
        <v>0</v>
      </c>
      <c r="B217" s="48">
        <f>'S2 Maquette'!C217</f>
        <v>0</v>
      </c>
      <c r="C217" s="43">
        <f>'S2 Maquette'!F217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7"/>
      <c r="W217"/>
    </row>
    <row r="218" spans="1:23" ht="30.5" customHeight="1" x14ac:dyDescent="0.2">
      <c r="A218" s="48">
        <f>'S2 Maquette'!B218</f>
        <v>0</v>
      </c>
      <c r="B218" s="48">
        <f>'S2 Maquette'!C218</f>
        <v>0</v>
      </c>
      <c r="C218" s="43">
        <f>'S2 Maquette'!F218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7"/>
      <c r="W218"/>
    </row>
    <row r="219" spans="1:23" ht="30.5" customHeight="1" x14ac:dyDescent="0.2">
      <c r="A219" s="48">
        <f>'S2 Maquette'!B219</f>
        <v>0</v>
      </c>
      <c r="B219" s="48">
        <f>'S2 Maquette'!C219</f>
        <v>0</v>
      </c>
      <c r="C219" s="43">
        <f>'S2 Maquette'!F219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7"/>
      <c r="W219"/>
    </row>
    <row r="220" spans="1:23" ht="30.5" customHeight="1" x14ac:dyDescent="0.2">
      <c r="A220" s="48">
        <f>'S2 Maquette'!B220</f>
        <v>0</v>
      </c>
      <c r="B220" s="48">
        <f>'S2 Maquette'!C220</f>
        <v>0</v>
      </c>
      <c r="C220" s="43">
        <f>'S2 Maquette'!F220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7"/>
      <c r="W220"/>
    </row>
    <row r="221" spans="1:23" ht="30.5" customHeight="1" x14ac:dyDescent="0.2">
      <c r="A221" s="48">
        <f>'S2 Maquette'!B221</f>
        <v>0</v>
      </c>
      <c r="B221" s="48">
        <f>'S2 Maquette'!C221</f>
        <v>0</v>
      </c>
      <c r="C221" s="43">
        <f>'S2 Maquette'!F221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7"/>
      <c r="W221"/>
    </row>
    <row r="222" spans="1:23" ht="30.5" customHeight="1" x14ac:dyDescent="0.2">
      <c r="A222" s="48">
        <f>'S2 Maquette'!B222</f>
        <v>0</v>
      </c>
      <c r="B222" s="48">
        <f>'S2 Maquette'!C222</f>
        <v>0</v>
      </c>
      <c r="C222" s="43">
        <f>'S2 Maquette'!F222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7"/>
      <c r="W222"/>
    </row>
    <row r="223" spans="1:23" ht="30.5" customHeight="1" x14ac:dyDescent="0.2">
      <c r="A223" s="48">
        <f>'S2 Maquette'!B223</f>
        <v>0</v>
      </c>
      <c r="B223" s="48">
        <f>'S2 Maquette'!C223</f>
        <v>0</v>
      </c>
      <c r="C223" s="43">
        <f>'S2 Maquette'!F223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7"/>
      <c r="W223"/>
    </row>
    <row r="224" spans="1:23" ht="30.5" customHeight="1" x14ac:dyDescent="0.2">
      <c r="A224" s="48">
        <f>'S2 Maquette'!B224</f>
        <v>0</v>
      </c>
      <c r="B224" s="48">
        <f>'S2 Maquette'!C224</f>
        <v>0</v>
      </c>
      <c r="C224" s="43">
        <f>'S2 Maquette'!F224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7"/>
      <c r="W224"/>
    </row>
    <row r="225" spans="1:23" ht="30.5" customHeight="1" x14ac:dyDescent="0.2">
      <c r="A225" s="48">
        <f>'S2 Maquette'!B225</f>
        <v>0</v>
      </c>
      <c r="B225" s="48">
        <f>'S2 Maquette'!C225</f>
        <v>0</v>
      </c>
      <c r="C225" s="43">
        <f>'S2 Maquette'!F225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7"/>
      <c r="W225"/>
    </row>
    <row r="226" spans="1:23" ht="30.5" customHeight="1" x14ac:dyDescent="0.2">
      <c r="A226" s="48">
        <f>'S2 Maquette'!B226</f>
        <v>0</v>
      </c>
      <c r="B226" s="48">
        <f>'S2 Maquette'!C226</f>
        <v>0</v>
      </c>
      <c r="C226" s="43">
        <f>'S2 Maquette'!F226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7"/>
      <c r="W226"/>
    </row>
    <row r="227" spans="1:23" ht="30.5" customHeight="1" x14ac:dyDescent="0.2">
      <c r="A227" s="48">
        <f>'S2 Maquette'!B227</f>
        <v>0</v>
      </c>
      <c r="B227" s="48">
        <f>'S2 Maquette'!C227</f>
        <v>0</v>
      </c>
      <c r="C227" s="43">
        <f>'S2 Maquette'!F227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7"/>
      <c r="W227"/>
    </row>
    <row r="228" spans="1:23" ht="30.5" customHeight="1" x14ac:dyDescent="0.2">
      <c r="A228" s="48">
        <f>'S2 Maquette'!B228</f>
        <v>0</v>
      </c>
      <c r="B228" s="48">
        <f>'S2 Maquette'!C228</f>
        <v>0</v>
      </c>
      <c r="C228" s="43">
        <f>'S2 Maquette'!F228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7"/>
      <c r="W228"/>
    </row>
    <row r="229" spans="1:23" ht="30.5" customHeight="1" x14ac:dyDescent="0.2">
      <c r="A229" s="48">
        <f>'S2 Maquette'!B229</f>
        <v>0</v>
      </c>
      <c r="B229" s="48">
        <f>'S2 Maquette'!C229</f>
        <v>0</v>
      </c>
      <c r="C229" s="43">
        <f>'S2 Maquette'!F229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7"/>
      <c r="W229"/>
    </row>
    <row r="230" spans="1:23" ht="30.5" customHeight="1" x14ac:dyDescent="0.2">
      <c r="A230" s="48">
        <f>'S2 Maquette'!B230</f>
        <v>0</v>
      </c>
      <c r="B230" s="48">
        <f>'S2 Maquette'!C230</f>
        <v>0</v>
      </c>
      <c r="C230" s="43">
        <f>'S2 Maquette'!F230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7"/>
      <c r="W230"/>
    </row>
    <row r="231" spans="1:23" ht="30.5" customHeight="1" x14ac:dyDescent="0.2">
      <c r="A231" s="48">
        <f>'S2 Maquette'!B231</f>
        <v>0</v>
      </c>
      <c r="B231" s="48">
        <f>'S2 Maquette'!C231</f>
        <v>0</v>
      </c>
      <c r="C231" s="43">
        <f>'S2 Maquette'!F231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7"/>
      <c r="W231"/>
    </row>
    <row r="232" spans="1:23" ht="30.5" customHeight="1" x14ac:dyDescent="0.2">
      <c r="A232" s="48">
        <f>'S2 Maquette'!B232</f>
        <v>0</v>
      </c>
      <c r="B232" s="48">
        <f>'S2 Maquette'!C232</f>
        <v>0</v>
      </c>
      <c r="C232" s="43">
        <f>'S2 Maquette'!F232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7"/>
      <c r="W232"/>
    </row>
    <row r="233" spans="1:23" ht="30.5" customHeight="1" x14ac:dyDescent="0.2">
      <c r="A233" s="48">
        <f>'S2 Maquette'!B233</f>
        <v>0</v>
      </c>
      <c r="B233" s="48">
        <f>'S2 Maquette'!C233</f>
        <v>0</v>
      </c>
      <c r="C233" s="43">
        <f>'S2 Maquette'!F233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7"/>
      <c r="W233"/>
    </row>
    <row r="234" spans="1:23" ht="30.5" customHeight="1" x14ac:dyDescent="0.2">
      <c r="A234" s="48">
        <f>'S2 Maquette'!B234</f>
        <v>0</v>
      </c>
      <c r="B234" s="48">
        <f>'S2 Maquette'!C234</f>
        <v>0</v>
      </c>
      <c r="C234" s="43">
        <f>'S2 Maquette'!F234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7"/>
      <c r="W234"/>
    </row>
    <row r="235" spans="1:23" ht="30.5" customHeight="1" x14ac:dyDescent="0.2">
      <c r="A235" s="48">
        <f>'S2 Maquette'!B235</f>
        <v>0</v>
      </c>
      <c r="B235" s="48">
        <f>'S2 Maquette'!C235</f>
        <v>0</v>
      </c>
      <c r="C235" s="43">
        <f>'S2 Maquette'!F235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7"/>
      <c r="W235"/>
    </row>
    <row r="236" spans="1:23" ht="30.5" customHeight="1" x14ac:dyDescent="0.2">
      <c r="A236" s="48">
        <f>'S2 Maquette'!B236</f>
        <v>0</v>
      </c>
      <c r="B236" s="48">
        <f>'S2 Maquette'!C236</f>
        <v>0</v>
      </c>
      <c r="C236" s="43">
        <f>'S2 Maquette'!F236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7"/>
      <c r="W236"/>
    </row>
    <row r="237" spans="1:23" ht="30.5" customHeight="1" x14ac:dyDescent="0.2">
      <c r="A237" s="48">
        <f>'S2 Maquette'!B237</f>
        <v>0</v>
      </c>
      <c r="B237" s="48">
        <f>'S2 Maquette'!C237</f>
        <v>0</v>
      </c>
      <c r="C237" s="43">
        <f>'S2 Maquette'!F237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7"/>
      <c r="W237"/>
    </row>
    <row r="238" spans="1:23" ht="30.5" customHeight="1" x14ac:dyDescent="0.2">
      <c r="A238" s="48">
        <f>'S2 Maquette'!B238</f>
        <v>0</v>
      </c>
      <c r="B238" s="48">
        <f>'S2 Maquette'!C238</f>
        <v>0</v>
      </c>
      <c r="C238" s="43">
        <f>'S2 Maquette'!F238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7"/>
      <c r="W238"/>
    </row>
    <row r="239" spans="1:23" ht="30.5" customHeight="1" x14ac:dyDescent="0.2">
      <c r="A239" s="48">
        <f>'S2 Maquette'!B239</f>
        <v>0</v>
      </c>
      <c r="B239" s="48">
        <f>'S2 Maquette'!C239</f>
        <v>0</v>
      </c>
      <c r="C239" s="43">
        <f>'S2 Maquette'!F239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7"/>
      <c r="W239"/>
    </row>
    <row r="240" spans="1:23" ht="30.5" customHeight="1" x14ac:dyDescent="0.2">
      <c r="A240" s="48">
        <f>'S2 Maquette'!B240</f>
        <v>0</v>
      </c>
      <c r="B240" s="48">
        <f>'S2 Maquette'!C240</f>
        <v>0</v>
      </c>
      <c r="C240" s="43">
        <f>'S2 Maquette'!F240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7"/>
      <c r="W240"/>
    </row>
    <row r="241" spans="1:23" ht="30.5" customHeight="1" x14ac:dyDescent="0.2">
      <c r="A241" s="48">
        <f>'S2 Maquette'!B241</f>
        <v>0</v>
      </c>
      <c r="B241" s="48">
        <f>'S2 Maquette'!C241</f>
        <v>0</v>
      </c>
      <c r="C241" s="43">
        <f>'S2 Maquette'!F241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7"/>
      <c r="W241"/>
    </row>
    <row r="242" spans="1:23" ht="30.5" customHeight="1" x14ac:dyDescent="0.2">
      <c r="A242" s="48">
        <f>'S2 Maquette'!B242</f>
        <v>0</v>
      </c>
      <c r="B242" s="48">
        <f>'S2 Maquette'!C242</f>
        <v>0</v>
      </c>
      <c r="C242" s="43">
        <f>'S2 Maquette'!F242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7"/>
      <c r="W242"/>
    </row>
    <row r="243" spans="1:23" ht="30.5" customHeight="1" x14ac:dyDescent="0.2">
      <c r="A243" s="48">
        <f>'S2 Maquette'!B243</f>
        <v>0</v>
      </c>
      <c r="B243" s="48">
        <f>'S2 Maquette'!C243</f>
        <v>0</v>
      </c>
      <c r="C243" s="43">
        <f>'S2 Maquette'!F243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7"/>
      <c r="W243"/>
    </row>
    <row r="244" spans="1:23" ht="30.5" customHeight="1" x14ac:dyDescent="0.2">
      <c r="A244" s="48">
        <f>'S2 Maquette'!B244</f>
        <v>0</v>
      </c>
      <c r="B244" s="48">
        <f>'S2 Maquette'!C244</f>
        <v>0</v>
      </c>
      <c r="C244" s="43">
        <f>'S2 Maquette'!F244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7"/>
      <c r="W244"/>
    </row>
    <row r="245" spans="1:23" ht="30.5" customHeight="1" x14ac:dyDescent="0.2">
      <c r="A245" s="48">
        <f>'S2 Maquette'!B245</f>
        <v>0</v>
      </c>
      <c r="B245" s="48">
        <f>'S2 Maquette'!C245</f>
        <v>0</v>
      </c>
      <c r="C245" s="43">
        <f>'S2 Maquette'!F245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7"/>
      <c r="W245"/>
    </row>
    <row r="246" spans="1:23" ht="30.5" customHeight="1" x14ac:dyDescent="0.2">
      <c r="A246" s="48">
        <f>'S2 Maquette'!B246</f>
        <v>0</v>
      </c>
      <c r="B246" s="48">
        <f>'S2 Maquette'!C246</f>
        <v>0</v>
      </c>
      <c r="C246" s="43">
        <f>'S2 Maquette'!F246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7"/>
      <c r="W246"/>
    </row>
    <row r="247" spans="1:23" ht="30.5" customHeight="1" x14ac:dyDescent="0.2">
      <c r="A247" s="48">
        <f>'S2 Maquette'!B247</f>
        <v>0</v>
      </c>
      <c r="B247" s="48">
        <f>'S2 Maquette'!C247</f>
        <v>0</v>
      </c>
      <c r="C247" s="43">
        <f>'S2 Maquette'!F247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7"/>
      <c r="W247"/>
    </row>
    <row r="248" spans="1:23" ht="30.5" customHeight="1" x14ac:dyDescent="0.2">
      <c r="A248" s="48">
        <f>'S2 Maquette'!B248</f>
        <v>0</v>
      </c>
      <c r="B248" s="48">
        <f>'S2 Maquette'!C248</f>
        <v>0</v>
      </c>
      <c r="C248" s="43">
        <f>'S2 Maquette'!F248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7"/>
      <c r="W248"/>
    </row>
    <row r="249" spans="1:23" ht="30.5" customHeight="1" x14ac:dyDescent="0.2">
      <c r="A249" s="48">
        <f>'S2 Maquette'!B249</f>
        <v>0</v>
      </c>
      <c r="B249" s="48">
        <f>'S2 Maquette'!C249</f>
        <v>0</v>
      </c>
      <c r="C249" s="43">
        <f>'S2 Maquette'!F249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7"/>
      <c r="W249"/>
    </row>
    <row r="250" spans="1:23" ht="30.5" customHeight="1" x14ac:dyDescent="0.2">
      <c r="A250" s="48">
        <f>'S2 Maquette'!B250</f>
        <v>0</v>
      </c>
      <c r="B250" s="48">
        <f>'S2 Maquette'!C250</f>
        <v>0</v>
      </c>
      <c r="C250" s="43">
        <f>'S2 Maquette'!F250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7"/>
      <c r="W250"/>
    </row>
    <row r="251" spans="1:23" ht="30.5" customHeight="1" x14ac:dyDescent="0.2">
      <c r="A251" s="48">
        <f>'S2 Maquette'!B251</f>
        <v>0</v>
      </c>
      <c r="B251" s="48">
        <f>'S2 Maquette'!C251</f>
        <v>0</v>
      </c>
      <c r="C251" s="43">
        <f>'S2 Maquette'!F251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7"/>
      <c r="W251"/>
    </row>
    <row r="252" spans="1:23" ht="30.5" customHeight="1" x14ac:dyDescent="0.2">
      <c r="A252" s="48">
        <f>'S2 Maquette'!B252</f>
        <v>0</v>
      </c>
      <c r="B252" s="48">
        <f>'S2 Maquette'!C252</f>
        <v>0</v>
      </c>
      <c r="C252" s="43">
        <f>'S2 Maquette'!F252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7"/>
      <c r="W252"/>
    </row>
    <row r="253" spans="1:23" ht="30.5" customHeight="1" x14ac:dyDescent="0.2">
      <c r="A253" s="48">
        <f>'S2 Maquette'!B253</f>
        <v>0</v>
      </c>
      <c r="B253" s="48">
        <f>'S2 Maquette'!C253</f>
        <v>0</v>
      </c>
      <c r="C253" s="43">
        <f>'S2 Maquette'!F253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7"/>
      <c r="W253"/>
    </row>
    <row r="254" spans="1:23" ht="30.5" customHeight="1" x14ac:dyDescent="0.2">
      <c r="A254" s="48">
        <f>'S2 Maquette'!B254</f>
        <v>0</v>
      </c>
      <c r="B254" s="48">
        <f>'S2 Maquette'!C254</f>
        <v>0</v>
      </c>
      <c r="C254" s="43">
        <f>'S2 Maquette'!F254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7"/>
      <c r="W254"/>
    </row>
    <row r="255" spans="1:23" ht="30.5" customHeight="1" x14ac:dyDescent="0.2">
      <c r="A255" s="48">
        <f>'S2 Maquette'!B255</f>
        <v>0</v>
      </c>
      <c r="B255" s="48">
        <f>'S2 Maquette'!C255</f>
        <v>0</v>
      </c>
      <c r="C255" s="43">
        <f>'S2 Maquette'!F255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7"/>
      <c r="W255"/>
    </row>
    <row r="256" spans="1:23" ht="30.5" customHeight="1" x14ac:dyDescent="0.2">
      <c r="A256" s="48">
        <f>'S2 Maquette'!B256</f>
        <v>0</v>
      </c>
      <c r="B256" s="48">
        <f>'S2 Maquette'!C256</f>
        <v>0</v>
      </c>
      <c r="C256" s="43">
        <f>'S2 Maquette'!F256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7"/>
      <c r="W256"/>
    </row>
    <row r="257" spans="1:23" ht="30.5" customHeight="1" x14ac:dyDescent="0.2">
      <c r="A257" s="48">
        <f>'S2 Maquette'!B257</f>
        <v>0</v>
      </c>
      <c r="B257" s="48">
        <f>'S2 Maquette'!C257</f>
        <v>0</v>
      </c>
      <c r="C257" s="43">
        <f>'S2 Maquette'!F257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7"/>
      <c r="W257"/>
    </row>
    <row r="258" spans="1:23" ht="30.5" customHeight="1" x14ac:dyDescent="0.2">
      <c r="A258" s="48">
        <f>'S2 Maquette'!B258</f>
        <v>0</v>
      </c>
      <c r="B258" s="48">
        <f>'S2 Maquette'!C258</f>
        <v>0</v>
      </c>
      <c r="C258" s="43">
        <f>'S2 Maquette'!F258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7"/>
      <c r="W258"/>
    </row>
    <row r="259" spans="1:23" ht="30.5" customHeight="1" x14ac:dyDescent="0.2">
      <c r="A259" s="48">
        <f>'S2 Maquette'!B259</f>
        <v>0</v>
      </c>
      <c r="B259" s="48">
        <f>'S2 Maquette'!C259</f>
        <v>0</v>
      </c>
      <c r="C259" s="43">
        <f>'S2 Maquette'!F259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7"/>
      <c r="W259"/>
    </row>
    <row r="260" spans="1:23" ht="30.5" customHeight="1" x14ac:dyDescent="0.2">
      <c r="A260" s="48">
        <f>'S2 Maquette'!B260</f>
        <v>0</v>
      </c>
      <c r="B260" s="48">
        <f>'S2 Maquette'!C260</f>
        <v>0</v>
      </c>
      <c r="C260" s="43">
        <f>'S2 Maquette'!F260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7"/>
      <c r="W260"/>
    </row>
    <row r="261" spans="1:23" ht="30.5" customHeight="1" x14ac:dyDescent="0.2">
      <c r="A261" s="48">
        <f>'S2 Maquette'!B261</f>
        <v>0</v>
      </c>
      <c r="B261" s="48">
        <f>'S2 Maquette'!C261</f>
        <v>0</v>
      </c>
      <c r="C261" s="43">
        <f>'S2 Maquette'!F261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7"/>
      <c r="W261"/>
    </row>
    <row r="262" spans="1:23" ht="30.5" customHeight="1" x14ac:dyDescent="0.2">
      <c r="A262" s="48">
        <f>'S2 Maquette'!B262</f>
        <v>0</v>
      </c>
      <c r="B262" s="48">
        <f>'S2 Maquette'!C262</f>
        <v>0</v>
      </c>
      <c r="C262" s="43">
        <f>'S2 Maquette'!F262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7"/>
      <c r="W262"/>
    </row>
    <row r="263" spans="1:23" ht="30.5" customHeight="1" x14ac:dyDescent="0.2">
      <c r="A263" s="48">
        <f>'S2 Maquette'!B263</f>
        <v>0</v>
      </c>
      <c r="B263" s="48">
        <f>'S2 Maquette'!C263</f>
        <v>0</v>
      </c>
      <c r="C263" s="43">
        <f>'S2 Maquette'!F263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7"/>
      <c r="W263"/>
    </row>
    <row r="264" spans="1:23" ht="30.5" customHeight="1" x14ac:dyDescent="0.2">
      <c r="A264" s="48">
        <f>'S2 Maquette'!B264</f>
        <v>0</v>
      </c>
      <c r="B264" s="48">
        <f>'S2 Maquette'!C264</f>
        <v>0</v>
      </c>
      <c r="C264" s="43">
        <f>'S2 Maquette'!F264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7"/>
      <c r="W264"/>
    </row>
    <row r="265" spans="1:23" ht="30.5" customHeight="1" x14ac:dyDescent="0.2">
      <c r="A265" s="48">
        <f>'S2 Maquette'!B265</f>
        <v>0</v>
      </c>
      <c r="B265" s="48">
        <f>'S2 Maquette'!C265</f>
        <v>0</v>
      </c>
      <c r="C265" s="43">
        <f>'S2 Maquette'!F265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7"/>
      <c r="W265"/>
    </row>
    <row r="266" spans="1:23" ht="30.5" customHeight="1" x14ac:dyDescent="0.2">
      <c r="A266" s="48">
        <f>'S2 Maquette'!B266</f>
        <v>0</v>
      </c>
      <c r="B266" s="48">
        <f>'S2 Maquette'!C266</f>
        <v>0</v>
      </c>
      <c r="C266" s="43">
        <f>'S2 Maquette'!F266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7"/>
      <c r="W266"/>
    </row>
    <row r="267" spans="1:23" ht="30.5" customHeight="1" x14ac:dyDescent="0.2">
      <c r="A267" s="48">
        <f>'S2 Maquette'!B267</f>
        <v>0</v>
      </c>
      <c r="B267" s="48">
        <f>'S2 Maquette'!C267</f>
        <v>0</v>
      </c>
      <c r="C267" s="43">
        <f>'S2 Maquette'!F267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7"/>
      <c r="W267"/>
    </row>
    <row r="268" spans="1:23" ht="30.5" customHeight="1" x14ac:dyDescent="0.2">
      <c r="A268" s="48">
        <f>'S2 Maquette'!B268</f>
        <v>0</v>
      </c>
      <c r="B268" s="48">
        <f>'S2 Maquette'!C268</f>
        <v>0</v>
      </c>
      <c r="C268" s="43">
        <f>'S2 Maquette'!F268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7"/>
      <c r="W268"/>
    </row>
    <row r="269" spans="1:23" ht="30.5" customHeight="1" x14ac:dyDescent="0.2">
      <c r="A269" s="48">
        <f>'S2 Maquette'!B269</f>
        <v>0</v>
      </c>
      <c r="B269" s="48">
        <f>'S2 Maquette'!C269</f>
        <v>0</v>
      </c>
      <c r="C269" s="43">
        <f>'S2 Maquette'!F269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7"/>
      <c r="W269"/>
    </row>
    <row r="270" spans="1:23" ht="30.5" customHeight="1" x14ac:dyDescent="0.2">
      <c r="A270" s="48">
        <f>'S2 Maquette'!B270</f>
        <v>0</v>
      </c>
      <c r="B270" s="48">
        <f>'S2 Maquette'!C270</f>
        <v>0</v>
      </c>
      <c r="C270" s="43">
        <f>'S2 Maquette'!F270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7"/>
      <c r="W270"/>
    </row>
    <row r="271" spans="1:23" ht="30.5" customHeight="1" x14ac:dyDescent="0.2">
      <c r="A271" s="48">
        <f>'S2 Maquette'!B271</f>
        <v>0</v>
      </c>
      <c r="B271" s="48">
        <f>'S2 Maquette'!C271</f>
        <v>0</v>
      </c>
      <c r="C271" s="43">
        <f>'S2 Maquette'!F271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7"/>
      <c r="W271"/>
    </row>
    <row r="272" spans="1:23" ht="30.5" customHeight="1" x14ac:dyDescent="0.2">
      <c r="A272" s="48">
        <f>'S2 Maquette'!B272</f>
        <v>0</v>
      </c>
      <c r="B272" s="48">
        <f>'S2 Maquette'!C272</f>
        <v>0</v>
      </c>
      <c r="C272" s="43">
        <f>'S2 Maquette'!F272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7"/>
      <c r="W272"/>
    </row>
    <row r="273" spans="1:23" ht="30.5" customHeight="1" x14ac:dyDescent="0.2">
      <c r="A273" s="48">
        <f>'S2 Maquette'!B273</f>
        <v>0</v>
      </c>
      <c r="B273" s="48">
        <f>'S2 Maquette'!C273</f>
        <v>0</v>
      </c>
      <c r="C273" s="43">
        <f>'S2 Maquette'!F273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7"/>
      <c r="W273"/>
    </row>
    <row r="274" spans="1:23" ht="30.5" customHeight="1" x14ac:dyDescent="0.2">
      <c r="A274" s="48">
        <f>'S2 Maquette'!B274</f>
        <v>0</v>
      </c>
      <c r="B274" s="48">
        <f>'S2 Maquette'!C274</f>
        <v>0</v>
      </c>
      <c r="C274" s="43">
        <f>'S2 Maquette'!F274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7"/>
      <c r="W274"/>
    </row>
    <row r="275" spans="1:23" ht="30.5" customHeight="1" x14ac:dyDescent="0.2">
      <c r="A275" s="48">
        <f>'S2 Maquette'!B275</f>
        <v>0</v>
      </c>
      <c r="B275" s="48">
        <f>'S2 Maquette'!C275</f>
        <v>0</v>
      </c>
      <c r="C275" s="43">
        <f>'S2 Maquette'!F275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7"/>
      <c r="W275"/>
    </row>
    <row r="276" spans="1:23" ht="30.5" customHeight="1" x14ac:dyDescent="0.2">
      <c r="A276" s="48">
        <f>'S2 Maquette'!B276</f>
        <v>0</v>
      </c>
      <c r="B276" s="48">
        <f>'S2 Maquette'!C276</f>
        <v>0</v>
      </c>
      <c r="C276" s="43">
        <f>'S2 Maquette'!F276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7"/>
      <c r="W276"/>
    </row>
    <row r="277" spans="1:23" ht="30.5" customHeight="1" x14ac:dyDescent="0.2">
      <c r="A277" s="48">
        <f>'S2 Maquette'!B277</f>
        <v>0</v>
      </c>
      <c r="B277" s="48">
        <f>'S2 Maquette'!C277</f>
        <v>0</v>
      </c>
      <c r="C277" s="43">
        <f>'S2 Maquette'!F277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7"/>
      <c r="W277"/>
    </row>
    <row r="278" spans="1:23" ht="30.5" customHeight="1" x14ac:dyDescent="0.2">
      <c r="A278" s="48">
        <f>'S2 Maquette'!B278</f>
        <v>0</v>
      </c>
      <c r="B278" s="48">
        <f>'S2 Maquette'!C278</f>
        <v>0</v>
      </c>
      <c r="C278" s="43">
        <f>'S2 Maquette'!F278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7"/>
      <c r="W278"/>
    </row>
    <row r="279" spans="1:23" ht="30.5" customHeight="1" x14ac:dyDescent="0.2">
      <c r="A279" s="48">
        <f>'S2 Maquette'!B279</f>
        <v>0</v>
      </c>
      <c r="B279" s="48">
        <f>'S2 Maquette'!C279</f>
        <v>0</v>
      </c>
      <c r="C279" s="43">
        <f>'S2 Maquette'!F279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7"/>
      <c r="W279"/>
    </row>
    <row r="280" spans="1:23" ht="30.5" customHeight="1" x14ac:dyDescent="0.2">
      <c r="A280" s="48">
        <f>'S2 Maquette'!B280</f>
        <v>0</v>
      </c>
      <c r="B280" s="48">
        <f>'S2 Maquette'!C280</f>
        <v>0</v>
      </c>
      <c r="C280" s="43">
        <f>'S2 Maquette'!F280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7"/>
      <c r="W280"/>
    </row>
    <row r="281" spans="1:23" ht="30.5" customHeight="1" x14ac:dyDescent="0.2">
      <c r="A281" s="48">
        <f>'S2 Maquette'!B281</f>
        <v>0</v>
      </c>
      <c r="B281" s="48">
        <f>'S2 Maquette'!C281</f>
        <v>0</v>
      </c>
      <c r="C281" s="43">
        <f>'S2 Maquette'!F281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7"/>
      <c r="W281"/>
    </row>
    <row r="282" spans="1:23" ht="30.5" customHeight="1" x14ac:dyDescent="0.2">
      <c r="A282" s="48">
        <f>'S2 Maquette'!B282</f>
        <v>0</v>
      </c>
      <c r="B282" s="48">
        <f>'S2 Maquette'!C282</f>
        <v>0</v>
      </c>
      <c r="C282" s="43">
        <f>'S2 Maquette'!F282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7"/>
      <c r="W282"/>
    </row>
    <row r="283" spans="1:23" ht="30.5" customHeight="1" x14ac:dyDescent="0.2">
      <c r="A283" s="48">
        <f>'S2 Maquette'!B283</f>
        <v>0</v>
      </c>
      <c r="B283" s="48">
        <f>'S2 Maquette'!C283</f>
        <v>0</v>
      </c>
      <c r="C283" s="43">
        <f>'S2 Maquette'!F283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7"/>
      <c r="W283"/>
    </row>
    <row r="284" spans="1:23" ht="30.5" customHeight="1" x14ac:dyDescent="0.2">
      <c r="A284" s="48">
        <f>'S2 Maquette'!B284</f>
        <v>0</v>
      </c>
      <c r="B284" s="48">
        <f>'S2 Maquette'!C284</f>
        <v>0</v>
      </c>
      <c r="C284" s="43">
        <f>'S2 Maquette'!F284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7"/>
      <c r="W284"/>
    </row>
    <row r="285" spans="1:23" ht="30.5" customHeight="1" x14ac:dyDescent="0.2">
      <c r="A285" s="48">
        <f>'S2 Maquette'!B285</f>
        <v>0</v>
      </c>
      <c r="B285" s="48">
        <f>'S2 Maquette'!C285</f>
        <v>0</v>
      </c>
      <c r="C285" s="43">
        <f>'S2 Maquette'!F285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7"/>
      <c r="W285"/>
    </row>
    <row r="286" spans="1:23" ht="30.5" customHeight="1" x14ac:dyDescent="0.2">
      <c r="A286" s="48">
        <f>'S2 Maquette'!B286</f>
        <v>0</v>
      </c>
      <c r="B286" s="48">
        <f>'S2 Maquette'!C286</f>
        <v>0</v>
      </c>
      <c r="C286" s="43">
        <f>'S2 Maquette'!F286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7"/>
      <c r="W286"/>
    </row>
    <row r="287" spans="1:23" ht="30.5" customHeight="1" x14ac:dyDescent="0.2">
      <c r="A287" s="48">
        <f>'S2 Maquette'!B287</f>
        <v>0</v>
      </c>
      <c r="B287" s="48">
        <f>'S2 Maquette'!C287</f>
        <v>0</v>
      </c>
      <c r="C287" s="43">
        <f>'S2 Maquette'!F287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7"/>
      <c r="W287"/>
    </row>
    <row r="288" spans="1:23" ht="30.5" customHeight="1" x14ac:dyDescent="0.2">
      <c r="A288" s="48">
        <f>'S2 Maquette'!B288</f>
        <v>0</v>
      </c>
      <c r="B288" s="48">
        <f>'S2 Maquette'!C288</f>
        <v>0</v>
      </c>
      <c r="C288" s="43">
        <f>'S2 Maquette'!F288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7"/>
      <c r="W288"/>
    </row>
    <row r="289" spans="1:23" ht="30.5" customHeight="1" x14ac:dyDescent="0.2">
      <c r="A289" s="48">
        <f>'S2 Maquette'!B289</f>
        <v>0</v>
      </c>
      <c r="B289" s="48">
        <f>'S2 Maquette'!C289</f>
        <v>0</v>
      </c>
      <c r="C289" s="43">
        <f>'S2 Maquette'!F289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7"/>
      <c r="W289"/>
    </row>
    <row r="290" spans="1:23" ht="30.5" customHeight="1" x14ac:dyDescent="0.2">
      <c r="A290" s="48">
        <f>'S2 Maquette'!B290</f>
        <v>0</v>
      </c>
      <c r="B290" s="48">
        <f>'S2 Maquette'!C290</f>
        <v>0</v>
      </c>
      <c r="C290" s="43">
        <f>'S2 Maquette'!F290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7"/>
      <c r="W290"/>
    </row>
    <row r="291" spans="1:23" ht="30.5" customHeight="1" x14ac:dyDescent="0.2">
      <c r="A291" s="48">
        <f>'S2 Maquette'!B291</f>
        <v>0</v>
      </c>
      <c r="B291" s="48">
        <f>'S2 Maquette'!C291</f>
        <v>0</v>
      </c>
      <c r="C291" s="43">
        <f>'S2 Maquette'!F291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7"/>
      <c r="W291"/>
    </row>
    <row r="292" spans="1:23" ht="30.5" customHeight="1" x14ac:dyDescent="0.2">
      <c r="A292" s="48">
        <f>'S2 Maquette'!B292</f>
        <v>0</v>
      </c>
      <c r="B292" s="48">
        <f>'S2 Maquette'!C292</f>
        <v>0</v>
      </c>
      <c r="C292" s="43">
        <f>'S2 Maquette'!F292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7"/>
      <c r="W292"/>
    </row>
    <row r="293" spans="1:23" ht="30.5" customHeight="1" x14ac:dyDescent="0.2">
      <c r="A293" s="48">
        <f>'S2 Maquette'!B293</f>
        <v>0</v>
      </c>
      <c r="B293" s="48">
        <f>'S2 Maquette'!C293</f>
        <v>0</v>
      </c>
      <c r="C293" s="43">
        <f>'S2 Maquette'!F293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7"/>
      <c r="W293"/>
    </row>
    <row r="294" spans="1:23" ht="30.5" customHeight="1" x14ac:dyDescent="0.2">
      <c r="A294" s="48">
        <f>'S2 Maquette'!B294</f>
        <v>0</v>
      </c>
      <c r="B294" s="48">
        <f>'S2 Maquette'!C294</f>
        <v>0</v>
      </c>
      <c r="C294" s="43">
        <f>'S2 Maquette'!F294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7"/>
      <c r="W294"/>
    </row>
    <row r="295" spans="1:23" ht="30.5" customHeight="1" x14ac:dyDescent="0.2">
      <c r="A295" s="48">
        <f>'S2 Maquette'!B295</f>
        <v>0</v>
      </c>
      <c r="B295" s="48">
        <f>'S2 Maquette'!C295</f>
        <v>0</v>
      </c>
      <c r="C295" s="43">
        <f>'S2 Maquette'!F295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7"/>
      <c r="W295"/>
    </row>
    <row r="296" spans="1:23" ht="30.5" customHeight="1" x14ac:dyDescent="0.2">
      <c r="A296" s="48">
        <f>'S2 Maquette'!B296</f>
        <v>0</v>
      </c>
      <c r="B296" s="48">
        <f>'S2 Maquette'!C296</f>
        <v>0</v>
      </c>
      <c r="C296" s="43">
        <f>'S2 Maquette'!F296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7"/>
      <c r="W296"/>
    </row>
    <row r="297" spans="1:23" ht="30.5" customHeight="1" x14ac:dyDescent="0.2">
      <c r="A297" s="48">
        <f>'S2 Maquette'!B297</f>
        <v>0</v>
      </c>
      <c r="B297" s="48">
        <f>'S2 Maquette'!C297</f>
        <v>0</v>
      </c>
      <c r="C297" s="43">
        <f>'S2 Maquette'!F297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7"/>
      <c r="W297"/>
    </row>
    <row r="298" spans="1:23" ht="30.5" customHeight="1" x14ac:dyDescent="0.2">
      <c r="A298" s="48">
        <f>'S2 Maquette'!B298</f>
        <v>0</v>
      </c>
      <c r="B298" s="48">
        <f>'S2 Maquette'!C298</f>
        <v>0</v>
      </c>
      <c r="C298" s="43">
        <f>'S2 Maquette'!F298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7"/>
      <c r="W298"/>
    </row>
  </sheetData>
  <sheetProtection algorithmName="SHA-512" hashValue="cOC5kiHvQ2aJMZh8qAa2JipEvdGoNlYRA/+CjzYMrXhb4CteUvuYhsCHPSR8EcRaoE6ZXMbk7csTu94ogF1hnA==" saltValue="HBh4gzcRfAfGliaKBMn53A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97" priority="8">
      <formula>$C1="Parcours Pédagogique"</formula>
    </cfRule>
    <cfRule type="expression" dxfId="96" priority="10">
      <formula>$C1="OPTION"</formula>
    </cfRule>
    <cfRule type="expression" dxfId="95" priority="9">
      <formula>$C1="BLOC"</formula>
    </cfRule>
  </conditionalFormatting>
  <conditionalFormatting sqref="A16:S16 A17:R17 A18:S298 T16:T17">
    <cfRule type="expression" dxfId="94" priority="15">
      <formula>$C16="Modification MCC"</formula>
    </cfRule>
  </conditionalFormatting>
  <conditionalFormatting sqref="A16:S16 T16:T17 A17:R17 A18:S298">
    <cfRule type="expression" dxfId="93" priority="16">
      <formula>$C16="Modification"</formula>
    </cfRule>
    <cfRule type="expression" dxfId="92" priority="18">
      <formula>$C16="Fermeture"</formula>
    </cfRule>
    <cfRule type="expression" dxfId="91" priority="17">
      <formula>$C16="Création"</formula>
    </cfRule>
  </conditionalFormatting>
  <conditionalFormatting sqref="B1:S9 B10:M10 B12:N12 B13:M15 B299:S997 B11:L11 P12:S15 P10">
    <cfRule type="expression" dxfId="90" priority="11">
      <formula>$D1="Modification MCC"</formula>
    </cfRule>
  </conditionalFormatting>
  <conditionalFormatting sqref="B1:S9 B10:M10 P10 B11:L11 B12:N12 P12:S15 B13:M15 B299:S997">
    <cfRule type="expression" dxfId="89" priority="14">
      <formula>$D1="Fermeture"</formula>
    </cfRule>
    <cfRule type="expression" dxfId="88" priority="12">
      <formula>$D1="Modification"</formula>
    </cfRule>
    <cfRule type="expression" dxfId="87" priority="13">
      <formula>$D1="Création"</formula>
    </cfRule>
  </conditionalFormatting>
  <conditionalFormatting sqref="C1:S16 C17:R17 T17 C18:S999">
    <cfRule type="expression" dxfId="86" priority="2">
      <formula>$B1="Option"</formula>
    </cfRule>
  </conditionalFormatting>
  <conditionalFormatting sqref="J1:J999">
    <cfRule type="expression" dxfId="85" priority="6">
      <formula>$I1="NON"</formula>
    </cfRule>
  </conditionalFormatting>
  <conditionalFormatting sqref="L16:L298">
    <cfRule type="expression" dxfId="84" priority="20">
      <formula>$K16="CCI (CC Intégral)"</formula>
    </cfRule>
  </conditionalFormatting>
  <conditionalFormatting sqref="M1:M999">
    <cfRule type="expression" dxfId="83" priority="7">
      <formula>$K1="CT (Contrôle terminal)"</formula>
    </cfRule>
  </conditionalFormatting>
  <conditionalFormatting sqref="M16 L16:L298">
    <cfRule type="expression" dxfId="82" priority="19">
      <formula>$K16="CT (Contrôle terminal)"</formula>
    </cfRule>
  </conditionalFormatting>
  <conditionalFormatting sqref="N1:O999">
    <cfRule type="expression" dxfId="81" priority="5">
      <formula>$K1="CCI (CC Intégral)"</formula>
    </cfRule>
  </conditionalFormatting>
  <conditionalFormatting sqref="Q1:R999">
    <cfRule type="expression" dxfId="80" priority="4">
      <formula>$P1="Autres"</formula>
    </cfRule>
  </conditionalFormatting>
  <conditionalFormatting sqref="R21">
    <cfRule type="expression" dxfId="79" priority="1">
      <formula>$K21="CCI (CC Intégral)"</formula>
    </cfRule>
  </conditionalFormatting>
  <conditionalFormatting sqref="S1:S16 T16:T17 S18:S999">
    <cfRule type="expression" dxfId="78" priority="3">
      <formula>$P1="CT (Contrôle terminal)"</formula>
    </cfRule>
  </conditionalFormatting>
  <dataValidations count="6">
    <dataValidation type="list" allowBlank="1" showInputMessage="1" showErrorMessage="1" sqref="Q17:Q298 N17:N298" xr:uid="{00000000-0002-0000-0600-000000000000}">
      <formula1>List_Controle</formula1>
    </dataValidation>
    <dataValidation type="list" allowBlank="1" showInputMessage="1" showErrorMessage="1" sqref="K17:K298" xr:uid="{00000000-0002-0000-0600-000001000000}">
      <formula1>List_Controle2</formula1>
    </dataValidation>
    <dataValidation type="list" allowBlank="1" showInputMessage="1" showErrorMessage="1" sqref="C17:C298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7:P298" xr:uid="{00000000-0002-0000-0600-000004000000}">
      <formula1>"CT (Contrôle terminal), Autres"</formula1>
    </dataValidation>
    <dataValidation type="list" allowBlank="1" showInputMessage="1" showErrorMessage="1" sqref="E17:F298 H17:I298 G17:G298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99"/>
  <sheetViews>
    <sheetView topLeftCell="C1" zoomScale="80" zoomScaleNormal="80" workbookViewId="0">
      <pane ySplit="16" topLeftCell="A17" activePane="bottomLeft" state="frozen"/>
      <selection pane="bottomLeft" activeCell="G17" sqref="G17"/>
    </sheetView>
  </sheetViews>
  <sheetFormatPr baseColWidth="10" defaultColWidth="11.5" defaultRowHeight="15" x14ac:dyDescent="0.2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37.66406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5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5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5" ht="18" customHeight="1" x14ac:dyDescent="0.2">
      <c r="A7" s="117" t="s">
        <v>142</v>
      </c>
      <c r="B7" s="130" t="str">
        <f>'Fiche Générale'!B2</f>
        <v>Médecine</v>
      </c>
      <c r="C7" s="117" t="s">
        <v>128</v>
      </c>
      <c r="D7" s="117"/>
      <c r="E7" s="124" t="str">
        <f>'Fiche Générale'!B3</f>
        <v>Master et Diplôme d'Etat d'infirmière de bloc opératoire</v>
      </c>
      <c r="F7" s="125"/>
      <c r="G7" s="117" t="s">
        <v>144</v>
      </c>
      <c r="H7" s="133" t="str">
        <f>'Fiche Générale'!B4</f>
        <v>MIBO-180</v>
      </c>
      <c r="I7" s="133"/>
      <c r="J7" s="133"/>
    </row>
    <row r="8" spans="1:15" ht="18" customHeight="1" x14ac:dyDescent="0.2">
      <c r="A8" s="117"/>
      <c r="B8" s="131"/>
      <c r="C8" s="117"/>
      <c r="D8" s="117"/>
      <c r="E8" s="126"/>
      <c r="F8" s="127"/>
      <c r="G8" s="117"/>
      <c r="H8" s="133"/>
      <c r="I8" s="133"/>
      <c r="J8" s="133"/>
    </row>
    <row r="9" spans="1:15" ht="18" customHeight="1" x14ac:dyDescent="0.2">
      <c r="A9" s="117"/>
      <c r="B9" s="132"/>
      <c r="C9" s="117"/>
      <c r="D9" s="117"/>
      <c r="E9" s="128"/>
      <c r="F9" s="129"/>
      <c r="G9" s="117"/>
      <c r="H9" s="133"/>
      <c r="I9" s="133"/>
      <c r="J9" s="133"/>
    </row>
    <row r="11" spans="1:15" x14ac:dyDescent="0.2">
      <c r="A11" s="109" t="s">
        <v>130</v>
      </c>
      <c r="B11" s="71" t="s">
        <v>259</v>
      </c>
      <c r="C11" s="109" t="s">
        <v>131</v>
      </c>
      <c r="D11" s="109"/>
      <c r="E11" s="109" t="s">
        <v>230</v>
      </c>
      <c r="F11" s="109"/>
      <c r="G11" s="109" t="s">
        <v>172</v>
      </c>
      <c r="H11" s="65" t="e">
        <f>Calcul!G7</f>
        <v>#REF!</v>
      </c>
      <c r="I11" s="65"/>
    </row>
    <row r="12" spans="1:15" x14ac:dyDescent="0.2">
      <c r="A12" s="109"/>
      <c r="B12" s="74"/>
      <c r="C12" s="109"/>
      <c r="D12" s="109"/>
      <c r="E12" s="109"/>
      <c r="F12" s="109"/>
      <c r="G12" s="109"/>
      <c r="H12" s="65"/>
      <c r="I12" s="65"/>
    </row>
    <row r="13" spans="1:15" x14ac:dyDescent="0.2">
      <c r="A13" s="109" t="s">
        <v>132</v>
      </c>
      <c r="B13" s="71" t="s">
        <v>103</v>
      </c>
      <c r="C13" s="110" t="s">
        <v>133</v>
      </c>
      <c r="D13" s="111"/>
      <c r="E13" s="109" t="s">
        <v>247</v>
      </c>
      <c r="F13" s="109"/>
      <c r="G13" s="109" t="s">
        <v>167</v>
      </c>
      <c r="H13" s="65" t="e">
        <f>Calcul!G20</f>
        <v>#REF!</v>
      </c>
      <c r="I13" s="65"/>
    </row>
    <row r="14" spans="1:15" x14ac:dyDescent="0.2">
      <c r="A14" s="109"/>
      <c r="B14" s="74"/>
      <c r="C14" s="112"/>
      <c r="D14" s="113"/>
      <c r="E14" s="109"/>
      <c r="F14" s="109"/>
      <c r="G14" s="109"/>
      <c r="H14" s="65"/>
      <c r="I14" s="65"/>
    </row>
    <row r="15" spans="1:15" x14ac:dyDescent="0.2">
      <c r="I15" s="16"/>
      <c r="J15" s="16"/>
      <c r="K15" s="16"/>
      <c r="L15" s="16"/>
      <c r="M15" s="16"/>
      <c r="N15" s="16"/>
    </row>
    <row r="16" spans="1:15" ht="49.25" customHeight="1" x14ac:dyDescent="0.2">
      <c r="A16" s="3" t="s">
        <v>135</v>
      </c>
      <c r="B16" s="3" t="s">
        <v>136</v>
      </c>
      <c r="C16" s="3" t="s">
        <v>3</v>
      </c>
      <c r="D16" s="3" t="s">
        <v>137</v>
      </c>
      <c r="E16" s="3" t="s">
        <v>6</v>
      </c>
      <c r="F16" s="3" t="s">
        <v>5</v>
      </c>
      <c r="G16" s="3" t="s">
        <v>138</v>
      </c>
      <c r="H16" s="3" t="s">
        <v>41</v>
      </c>
      <c r="I16" s="3" t="s">
        <v>100</v>
      </c>
      <c r="J16" s="3" t="s">
        <v>105</v>
      </c>
      <c r="K16" s="3" t="s">
        <v>106</v>
      </c>
      <c r="L16" s="3" t="s">
        <v>139</v>
      </c>
      <c r="M16" s="3" t="s">
        <v>4</v>
      </c>
      <c r="N16" s="3" t="s">
        <v>140</v>
      </c>
      <c r="O16" s="4" t="s">
        <v>141</v>
      </c>
    </row>
    <row r="17" spans="1:15" ht="43.25" customHeight="1" x14ac:dyDescent="0.2">
      <c r="A17" s="21" t="s">
        <v>188</v>
      </c>
      <c r="B17" s="27" t="s">
        <v>189</v>
      </c>
      <c r="C17" s="21" t="s">
        <v>9</v>
      </c>
      <c r="D17" s="21">
        <v>3</v>
      </c>
      <c r="E17" s="5" t="s">
        <v>12</v>
      </c>
      <c r="F17" s="5" t="s">
        <v>11</v>
      </c>
      <c r="G17" s="5"/>
      <c r="H17" s="21"/>
      <c r="I17" s="21">
        <v>75</v>
      </c>
      <c r="J17" s="21">
        <v>9</v>
      </c>
      <c r="K17" s="21">
        <v>6</v>
      </c>
      <c r="L17" s="21"/>
      <c r="M17" s="21" t="s">
        <v>10</v>
      </c>
      <c r="N17" s="6"/>
      <c r="O17" s="6"/>
    </row>
    <row r="18" spans="1:15" ht="43.25" customHeight="1" x14ac:dyDescent="0.2">
      <c r="A18" s="21" t="s">
        <v>231</v>
      </c>
      <c r="B18" s="27" t="s">
        <v>232</v>
      </c>
      <c r="C18" s="21" t="s">
        <v>9</v>
      </c>
      <c r="D18" s="21">
        <v>4</v>
      </c>
      <c r="E18" s="5" t="s">
        <v>12</v>
      </c>
      <c r="F18" s="5" t="s">
        <v>11</v>
      </c>
      <c r="G18" s="5"/>
      <c r="H18" s="21"/>
      <c r="I18" s="21">
        <v>100</v>
      </c>
      <c r="J18" s="21">
        <v>14</v>
      </c>
      <c r="K18" s="21">
        <v>6</v>
      </c>
      <c r="L18" s="21"/>
      <c r="M18" s="21" t="s">
        <v>10</v>
      </c>
      <c r="N18" s="5"/>
      <c r="O18" s="5"/>
    </row>
    <row r="19" spans="1:15" ht="43.25" customHeight="1" x14ac:dyDescent="0.2">
      <c r="A19" s="21" t="s">
        <v>233</v>
      </c>
      <c r="B19" s="27" t="s">
        <v>234</v>
      </c>
      <c r="C19" s="21" t="s">
        <v>9</v>
      </c>
      <c r="D19" s="21">
        <v>3</v>
      </c>
      <c r="E19" s="5" t="s">
        <v>12</v>
      </c>
      <c r="F19" s="5" t="s">
        <v>11</v>
      </c>
      <c r="G19" s="5"/>
      <c r="H19" s="21"/>
      <c r="I19" s="21">
        <v>60</v>
      </c>
      <c r="J19" s="21">
        <v>24</v>
      </c>
      <c r="K19" s="21">
        <v>6</v>
      </c>
      <c r="L19" s="21"/>
      <c r="M19" s="21" t="s">
        <v>10</v>
      </c>
      <c r="N19" s="5"/>
      <c r="O19" s="5"/>
    </row>
    <row r="20" spans="1:15" ht="43.25" customHeight="1" x14ac:dyDescent="0.2">
      <c r="A20" s="21" t="s">
        <v>218</v>
      </c>
      <c r="B20" s="27" t="s">
        <v>219</v>
      </c>
      <c r="C20" s="21" t="s">
        <v>9</v>
      </c>
      <c r="D20" s="21">
        <v>4</v>
      </c>
      <c r="E20" s="5" t="s">
        <v>12</v>
      </c>
      <c r="F20" s="5" t="s">
        <v>11</v>
      </c>
      <c r="G20" s="5"/>
      <c r="H20" s="21"/>
      <c r="I20" s="21">
        <v>30</v>
      </c>
      <c r="J20" s="21">
        <v>10</v>
      </c>
      <c r="K20" s="21">
        <v>80</v>
      </c>
      <c r="L20" s="21"/>
      <c r="M20" s="21" t="s">
        <v>10</v>
      </c>
      <c r="N20" s="5"/>
      <c r="O20" s="5"/>
    </row>
    <row r="21" spans="1:15" ht="43.25" customHeight="1" x14ac:dyDescent="0.2">
      <c r="A21" s="21" t="s">
        <v>194</v>
      </c>
      <c r="B21" s="27" t="s">
        <v>195</v>
      </c>
      <c r="C21" s="21" t="s">
        <v>9</v>
      </c>
      <c r="D21" s="21">
        <v>1</v>
      </c>
      <c r="E21" s="5" t="s">
        <v>12</v>
      </c>
      <c r="F21" s="5" t="s">
        <v>11</v>
      </c>
      <c r="G21" s="5"/>
      <c r="H21" s="21"/>
      <c r="I21" s="21">
        <v>30</v>
      </c>
      <c r="J21" s="21"/>
      <c r="K21" s="21"/>
      <c r="L21" s="21" t="s">
        <v>244</v>
      </c>
      <c r="M21" s="21" t="s">
        <v>10</v>
      </c>
      <c r="N21" s="5"/>
      <c r="O21" s="5"/>
    </row>
    <row r="22" spans="1:15" ht="43.25" customHeight="1" x14ac:dyDescent="0.2">
      <c r="A22" s="21" t="s">
        <v>196</v>
      </c>
      <c r="B22" s="27" t="s">
        <v>236</v>
      </c>
      <c r="C22" s="21" t="s">
        <v>9</v>
      </c>
      <c r="D22" s="21">
        <v>15</v>
      </c>
      <c r="E22" s="5" t="s">
        <v>12</v>
      </c>
      <c r="F22" s="5" t="s">
        <v>11</v>
      </c>
      <c r="G22" s="5"/>
      <c r="H22" s="21"/>
      <c r="I22" s="13"/>
      <c r="J22" s="21"/>
      <c r="K22" s="21"/>
      <c r="L22" s="21"/>
      <c r="M22" s="21"/>
      <c r="N22" s="5"/>
      <c r="O22" s="5"/>
    </row>
    <row r="23" spans="1:15" ht="43.25" customHeight="1" x14ac:dyDescent="0.2">
      <c r="A23" s="21" t="s">
        <v>257</v>
      </c>
      <c r="B23" s="27" t="s">
        <v>254</v>
      </c>
      <c r="C23" s="21" t="s">
        <v>16</v>
      </c>
      <c r="D23" s="21"/>
      <c r="E23" s="5" t="s">
        <v>12</v>
      </c>
      <c r="F23" s="5" t="s">
        <v>11</v>
      </c>
      <c r="G23" s="5"/>
      <c r="H23" s="21"/>
      <c r="I23" s="21"/>
      <c r="J23" s="21"/>
      <c r="K23" s="21">
        <v>140</v>
      </c>
      <c r="L23" s="21"/>
      <c r="M23" s="21"/>
      <c r="N23" s="5"/>
      <c r="O23" s="5" t="s">
        <v>198</v>
      </c>
    </row>
    <row r="24" spans="1:15" ht="43.25" customHeight="1" x14ac:dyDescent="0.2">
      <c r="A24" s="21" t="s">
        <v>257</v>
      </c>
      <c r="B24" s="27" t="s">
        <v>255</v>
      </c>
      <c r="C24" s="21" t="s">
        <v>16</v>
      </c>
      <c r="D24" s="21"/>
      <c r="E24" s="5" t="s">
        <v>12</v>
      </c>
      <c r="F24" s="5" t="s">
        <v>11</v>
      </c>
      <c r="G24" s="5"/>
      <c r="H24" s="21"/>
      <c r="I24" s="21"/>
      <c r="J24" s="21"/>
      <c r="K24" s="21">
        <v>105</v>
      </c>
      <c r="L24" s="21"/>
      <c r="M24" s="21"/>
      <c r="N24" s="5"/>
      <c r="O24" s="5" t="s">
        <v>198</v>
      </c>
    </row>
    <row r="25" spans="1:15" ht="43.25" customHeight="1" x14ac:dyDescent="0.2">
      <c r="A25" s="21" t="s">
        <v>257</v>
      </c>
      <c r="B25" s="27" t="s">
        <v>256</v>
      </c>
      <c r="C25" s="21" t="s">
        <v>16</v>
      </c>
      <c r="D25" s="21"/>
      <c r="E25" s="5" t="s">
        <v>12</v>
      </c>
      <c r="F25" s="5" t="s">
        <v>11</v>
      </c>
      <c r="G25" s="5"/>
      <c r="H25" s="21"/>
      <c r="I25" s="21"/>
      <c r="J25" s="21"/>
      <c r="K25" s="21">
        <v>140</v>
      </c>
      <c r="L25" s="21"/>
      <c r="M25" s="21"/>
      <c r="N25" s="5"/>
      <c r="O25" s="5" t="s">
        <v>198</v>
      </c>
    </row>
    <row r="26" spans="1:15" ht="43.25" customHeight="1" x14ac:dyDescent="0.2">
      <c r="A26" s="21" t="s">
        <v>257</v>
      </c>
      <c r="B26" s="27" t="s">
        <v>235</v>
      </c>
      <c r="C26" s="21" t="s">
        <v>16</v>
      </c>
      <c r="D26" s="21"/>
      <c r="E26" s="5" t="s">
        <v>12</v>
      </c>
      <c r="F26" s="5" t="s">
        <v>11</v>
      </c>
      <c r="G26" s="5"/>
      <c r="H26" s="21"/>
      <c r="I26" s="13"/>
      <c r="J26" s="21"/>
      <c r="K26" s="21">
        <v>140</v>
      </c>
      <c r="L26" s="21"/>
      <c r="M26" s="21"/>
      <c r="N26" s="5"/>
      <c r="O26" s="5" t="s">
        <v>198</v>
      </c>
    </row>
    <row r="28" spans="1:15" ht="43.25" customHeight="1" x14ac:dyDescent="0.2">
      <c r="A28" s="24"/>
      <c r="B28" s="27"/>
      <c r="C28" s="21"/>
      <c r="D28" s="21"/>
      <c r="E28" s="5"/>
      <c r="F28" s="5"/>
      <c r="G28" s="5"/>
      <c r="H28" s="21"/>
      <c r="I28" s="21"/>
      <c r="J28" s="21"/>
      <c r="K28" s="21"/>
      <c r="L28" s="21"/>
      <c r="M28" s="21"/>
      <c r="N28" s="5"/>
      <c r="O28" s="5"/>
    </row>
    <row r="29" spans="1:15" ht="43.25" customHeight="1" x14ac:dyDescent="0.2">
      <c r="A29" s="24"/>
      <c r="B29" s="27"/>
      <c r="C29" s="21"/>
      <c r="D29" s="21"/>
      <c r="E29" s="5"/>
      <c r="F29" s="5"/>
      <c r="G29" s="5"/>
      <c r="H29" s="21"/>
      <c r="I29" s="21"/>
      <c r="J29" s="21"/>
      <c r="K29" s="21"/>
      <c r="L29" s="21"/>
      <c r="M29" s="21"/>
      <c r="N29" s="5"/>
      <c r="O29" s="5"/>
    </row>
    <row r="30" spans="1:15" ht="43.25" customHeight="1" x14ac:dyDescent="0.2">
      <c r="A30" s="24"/>
      <c r="B30" s="27"/>
      <c r="C30" s="21"/>
      <c r="D30" s="21"/>
      <c r="E30" s="5"/>
      <c r="F30" s="5"/>
      <c r="G30" s="5"/>
      <c r="H30" s="21"/>
      <c r="I30" s="21"/>
      <c r="J30" s="21"/>
      <c r="K30" s="21"/>
      <c r="L30" s="21"/>
      <c r="M30" s="21"/>
      <c r="N30" s="5"/>
      <c r="O30" s="5"/>
    </row>
    <row r="31" spans="1:15" ht="43.25" customHeight="1" x14ac:dyDescent="0.2">
      <c r="A31" s="24"/>
      <c r="B31" s="27"/>
      <c r="C31" s="21"/>
      <c r="D31" s="21"/>
      <c r="E31" s="5"/>
      <c r="F31" s="5"/>
      <c r="G31" s="5"/>
      <c r="H31" s="21"/>
      <c r="I31" s="21"/>
      <c r="J31" s="21"/>
      <c r="K31" s="21"/>
      <c r="L31" s="21"/>
      <c r="M31" s="21"/>
      <c r="N31" s="5"/>
      <c r="O31" s="5"/>
    </row>
    <row r="32" spans="1:15" ht="43.25" customHeight="1" x14ac:dyDescent="0.2">
      <c r="A32" s="24"/>
      <c r="B32" s="27"/>
      <c r="C32" s="21"/>
      <c r="D32" s="21"/>
      <c r="E32" s="5"/>
      <c r="F32" s="5"/>
      <c r="G32" s="5"/>
      <c r="H32" s="21"/>
      <c r="I32" s="21"/>
      <c r="J32" s="21"/>
      <c r="K32" s="21"/>
      <c r="L32" s="21"/>
      <c r="M32" s="21"/>
      <c r="N32" s="5"/>
      <c r="O32" s="5"/>
    </row>
    <row r="33" spans="1:15" ht="43.25" customHeight="1" x14ac:dyDescent="0.2">
      <c r="A33" s="24"/>
      <c r="B33" s="27"/>
      <c r="C33" s="21"/>
      <c r="D33" s="21"/>
      <c r="E33" s="5"/>
      <c r="F33" s="5"/>
      <c r="G33" s="5"/>
      <c r="H33" s="21"/>
      <c r="I33" s="21"/>
      <c r="J33" s="21"/>
      <c r="K33" s="21"/>
      <c r="L33" s="21"/>
      <c r="M33" s="21"/>
      <c r="N33" s="5"/>
      <c r="O33" s="5"/>
    </row>
    <row r="34" spans="1:15" ht="43.25" customHeight="1" x14ac:dyDescent="0.2">
      <c r="A34" s="24"/>
      <c r="B34" s="27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25" customHeight="1" x14ac:dyDescent="0.2">
      <c r="A35" s="24"/>
      <c r="B35" s="27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25" customHeight="1" x14ac:dyDescent="0.2">
      <c r="A36" s="24"/>
      <c r="B36" s="27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25" customHeight="1" x14ac:dyDescent="0.2">
      <c r="A37" s="24"/>
      <c r="B37" s="27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25" customHeight="1" x14ac:dyDescent="0.2">
      <c r="A38" s="24"/>
      <c r="B38" s="27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25" customHeight="1" x14ac:dyDescent="0.2">
      <c r="A39" s="24"/>
      <c r="B39" s="27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25" customHeight="1" x14ac:dyDescent="0.2">
      <c r="A40" s="24"/>
      <c r="B40" s="27"/>
      <c r="C40" s="21"/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25" customHeight="1" x14ac:dyDescent="0.2">
      <c r="A41" s="24"/>
      <c r="B41" s="27"/>
      <c r="C41" s="21"/>
      <c r="D41" s="21"/>
      <c r="E41" s="5"/>
      <c r="F41" s="5"/>
      <c r="G41" s="5"/>
      <c r="H41" s="21"/>
      <c r="I41" s="21"/>
      <c r="J41" s="21"/>
      <c r="K41" s="21"/>
      <c r="L41" s="21"/>
      <c r="M41" s="21"/>
      <c r="N41" s="5"/>
      <c r="O41" s="5"/>
    </row>
    <row r="42" spans="1:15" ht="43.25" customHeight="1" x14ac:dyDescent="0.25">
      <c r="A42" s="25"/>
      <c r="B42" s="28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25" customHeight="1" x14ac:dyDescent="0.25">
      <c r="A43" s="25"/>
      <c r="B43" s="28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25" customHeight="1" x14ac:dyDescent="0.25">
      <c r="A44" s="25"/>
      <c r="B44" s="28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25" customHeight="1" x14ac:dyDescent="0.25">
      <c r="A45" s="25"/>
      <c r="B45" s="28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25" customHeight="1" x14ac:dyDescent="0.25">
      <c r="A46" s="25"/>
      <c r="B46" s="28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25" customHeight="1" x14ac:dyDescent="0.25">
      <c r="A47" s="25"/>
      <c r="B47" s="28"/>
      <c r="C47" s="21"/>
      <c r="D47" s="11"/>
      <c r="E47" s="7"/>
      <c r="F47" s="7"/>
      <c r="G47" s="7"/>
      <c r="H47" s="11"/>
      <c r="I47" s="13"/>
      <c r="J47" s="13"/>
      <c r="K47" s="21"/>
      <c r="L47" s="21"/>
      <c r="M47" s="21"/>
      <c r="N47" s="7"/>
      <c r="O47" s="7"/>
    </row>
    <row r="48" spans="1:15" ht="43.25" customHeight="1" x14ac:dyDescent="0.25">
      <c r="A48" s="25"/>
      <c r="B48" s="28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25" customHeight="1" x14ac:dyDescent="0.25">
      <c r="A49" s="25"/>
      <c r="B49" s="28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25" customHeight="1" x14ac:dyDescent="0.25">
      <c r="A50" s="26"/>
      <c r="B50" s="29"/>
      <c r="C50" s="22"/>
      <c r="D50" s="12"/>
      <c r="E50" s="8"/>
      <c r="F50" s="8"/>
      <c r="G50" s="8"/>
      <c r="H50" s="12"/>
      <c r="I50" s="22"/>
      <c r="J50" s="22"/>
      <c r="K50" s="22"/>
      <c r="L50" s="22"/>
      <c r="M50" s="22"/>
      <c r="N50" s="8"/>
      <c r="O50" s="8"/>
    </row>
    <row r="51" spans="1:15" ht="43.25" customHeight="1" x14ac:dyDescent="0.2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5" customHeight="1" x14ac:dyDescent="0.25">
      <c r="A52" s="25"/>
      <c r="B52" s="28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25" customHeight="1" x14ac:dyDescent="0.25">
      <c r="A53" s="25"/>
      <c r="B53" s="28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25" customHeight="1" x14ac:dyDescent="0.25">
      <c r="A54" s="25"/>
      <c r="B54" s="28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25" customHeight="1" x14ac:dyDescent="0.25">
      <c r="A55" s="25"/>
      <c r="B55" s="28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25" customHeight="1" x14ac:dyDescent="0.25">
      <c r="A56" s="25"/>
      <c r="B56" s="28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25" customHeight="1" x14ac:dyDescent="0.25">
      <c r="A57" s="25"/>
      <c r="B57" s="28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25" customHeight="1" x14ac:dyDescent="0.25">
      <c r="A58" s="25"/>
      <c r="B58" s="28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25" customHeight="1" x14ac:dyDescent="0.25">
      <c r="A59" s="25"/>
      <c r="B59" s="28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25" customHeight="1" x14ac:dyDescent="0.25">
      <c r="A60" s="25"/>
      <c r="B60" s="28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25" customHeight="1" x14ac:dyDescent="0.25">
      <c r="A61" s="25"/>
      <c r="B61" s="28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25" customHeight="1" x14ac:dyDescent="0.25">
      <c r="A62" s="25"/>
      <c r="B62" s="28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25" customHeight="1" x14ac:dyDescent="0.25">
      <c r="A63" s="25"/>
      <c r="B63" s="28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25" customHeight="1" x14ac:dyDescent="0.25">
      <c r="A64" s="25"/>
      <c r="B64" s="28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25" customHeight="1" x14ac:dyDescent="0.25">
      <c r="A65" s="25"/>
      <c r="B65" s="28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25" customHeight="1" x14ac:dyDescent="0.25">
      <c r="A66" s="25"/>
      <c r="B66" s="28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25" customHeight="1" x14ac:dyDescent="0.25">
      <c r="A67" s="25"/>
      <c r="B67" s="28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25" customHeight="1" x14ac:dyDescent="0.25">
      <c r="A68" s="25"/>
      <c r="B68" s="28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25" customHeight="1" x14ac:dyDescent="0.25">
      <c r="A69" s="25"/>
      <c r="B69" s="28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25" customHeight="1" x14ac:dyDescent="0.25">
      <c r="A70" s="25"/>
      <c r="B70" s="28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25" customHeight="1" x14ac:dyDescent="0.25">
      <c r="A71" s="25"/>
      <c r="B71" s="28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25" customHeight="1" x14ac:dyDescent="0.25">
      <c r="A72" s="25"/>
      <c r="B72" s="28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25" customHeight="1" x14ac:dyDescent="0.25">
      <c r="A73" s="25"/>
      <c r="B73" s="28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25" customHeight="1" x14ac:dyDescent="0.25">
      <c r="A74" s="25"/>
      <c r="B74" s="28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25" customHeight="1" x14ac:dyDescent="0.25">
      <c r="A75" s="25"/>
      <c r="B75" s="28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25" customHeight="1" x14ac:dyDescent="0.25">
      <c r="A76" s="25"/>
      <c r="B76" s="28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25" customHeight="1" x14ac:dyDescent="0.25">
      <c r="A77" s="25"/>
      <c r="B77" s="28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25" customHeight="1" x14ac:dyDescent="0.25">
      <c r="A78" s="25"/>
      <c r="B78" s="28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25" customHeight="1" x14ac:dyDescent="0.25">
      <c r="A79" s="25"/>
      <c r="B79" s="28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25" customHeight="1" x14ac:dyDescent="0.25">
      <c r="A80" s="25"/>
      <c r="B80" s="28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25" customHeight="1" x14ac:dyDescent="0.25">
      <c r="A81" s="25"/>
      <c r="B81" s="28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25" customHeight="1" x14ac:dyDescent="0.25">
      <c r="A82" s="25"/>
      <c r="B82" s="28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25" customHeight="1" x14ac:dyDescent="0.25">
      <c r="A83" s="25"/>
      <c r="B83" s="28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25" customHeight="1" x14ac:dyDescent="0.25">
      <c r="A84" s="25"/>
      <c r="B84" s="28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25" customHeight="1" x14ac:dyDescent="0.25">
      <c r="A85" s="25"/>
      <c r="B85" s="28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25" customHeight="1" x14ac:dyDescent="0.25">
      <c r="A86" s="25"/>
      <c r="B86" s="28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25" customHeight="1" x14ac:dyDescent="0.25">
      <c r="A87" s="25"/>
      <c r="B87" s="28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25" customHeight="1" x14ac:dyDescent="0.25">
      <c r="A88" s="25"/>
      <c r="B88" s="28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25" customHeight="1" x14ac:dyDescent="0.25">
      <c r="A89" s="25"/>
      <c r="B89" s="28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25" customHeight="1" x14ac:dyDescent="0.25">
      <c r="A90" s="25"/>
      <c r="B90" s="28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25" customHeight="1" x14ac:dyDescent="0.25">
      <c r="A91" s="25"/>
      <c r="B91" s="28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25" customHeight="1" x14ac:dyDescent="0.25">
      <c r="A92" s="25"/>
      <c r="B92" s="28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25" customHeight="1" x14ac:dyDescent="0.25">
      <c r="A93" s="25"/>
      <c r="B93" s="28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25" customHeight="1" x14ac:dyDescent="0.25">
      <c r="A94" s="25"/>
      <c r="B94" s="28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25" customHeight="1" x14ac:dyDescent="0.25">
      <c r="A95" s="25"/>
      <c r="B95" s="28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25" customHeight="1" x14ac:dyDescent="0.25">
      <c r="A96" s="25"/>
      <c r="B96" s="28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25" customHeight="1" x14ac:dyDescent="0.25">
      <c r="A97" s="25"/>
      <c r="B97" s="28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25" customHeight="1" x14ac:dyDescent="0.25">
      <c r="A98" s="25"/>
      <c r="B98" s="28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25" customHeight="1" x14ac:dyDescent="0.25">
      <c r="A99" s="25"/>
      <c r="B99" s="28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25" customHeight="1" x14ac:dyDescent="0.25">
      <c r="A100" s="25"/>
      <c r="B100" s="28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25" customHeight="1" x14ac:dyDescent="0.25">
      <c r="A101" s="25"/>
      <c r="B101" s="28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25" customHeight="1" x14ac:dyDescent="0.25">
      <c r="A102" s="25"/>
      <c r="B102" s="28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25" customHeight="1" x14ac:dyDescent="0.25">
      <c r="A103" s="25"/>
      <c r="B103" s="28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25" customHeight="1" x14ac:dyDescent="0.25">
      <c r="A104" s="25"/>
      <c r="B104" s="28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25" customHeight="1" x14ac:dyDescent="0.25">
      <c r="A105" s="25"/>
      <c r="B105" s="28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25" customHeight="1" x14ac:dyDescent="0.25">
      <c r="A106" s="25"/>
      <c r="B106" s="28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25" customHeight="1" x14ac:dyDescent="0.25">
      <c r="A107" s="25"/>
      <c r="B107" s="28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25" customHeight="1" x14ac:dyDescent="0.25">
      <c r="A108" s="25"/>
      <c r="B108" s="28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25" customHeight="1" x14ac:dyDescent="0.25">
      <c r="A109" s="25"/>
      <c r="B109" s="28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25" customHeight="1" x14ac:dyDescent="0.25">
      <c r="A110" s="25"/>
      <c r="B110" s="28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25" customHeight="1" x14ac:dyDescent="0.25">
      <c r="A111" s="25"/>
      <c r="B111" s="28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25" customHeight="1" x14ac:dyDescent="0.25">
      <c r="A112" s="25"/>
      <c r="B112" s="28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25" customHeight="1" x14ac:dyDescent="0.25">
      <c r="A113" s="25"/>
      <c r="B113" s="28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25" customHeight="1" x14ac:dyDescent="0.25">
      <c r="A114" s="25"/>
      <c r="B114" s="28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25" customHeight="1" x14ac:dyDescent="0.25">
      <c r="A115" s="25"/>
      <c r="B115" s="28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25" customHeight="1" x14ac:dyDescent="0.25">
      <c r="A116" s="25"/>
      <c r="B116" s="28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25" customHeight="1" x14ac:dyDescent="0.25">
      <c r="A117" s="25"/>
      <c r="B117" s="28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25" customHeight="1" x14ac:dyDescent="0.25">
      <c r="A118" s="25"/>
      <c r="B118" s="28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25" customHeight="1" x14ac:dyDescent="0.25">
      <c r="A119" s="25"/>
      <c r="B119" s="28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25" customHeight="1" x14ac:dyDescent="0.25">
      <c r="A120" s="25"/>
      <c r="B120" s="28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25" customHeight="1" x14ac:dyDescent="0.25">
      <c r="A121" s="25"/>
      <c r="B121" s="28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25" customHeight="1" x14ac:dyDescent="0.25">
      <c r="A122" s="25"/>
      <c r="B122" s="28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25" customHeight="1" x14ac:dyDescent="0.25">
      <c r="A123" s="25"/>
      <c r="B123" s="28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25" customHeight="1" x14ac:dyDescent="0.25">
      <c r="A124" s="25"/>
      <c r="B124" s="28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25" customHeight="1" x14ac:dyDescent="0.25">
      <c r="A125" s="25"/>
      <c r="B125" s="28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25" customHeight="1" x14ac:dyDescent="0.25">
      <c r="A126" s="25"/>
      <c r="B126" s="28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25" customHeight="1" x14ac:dyDescent="0.25">
      <c r="A127" s="25"/>
      <c r="B127" s="28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25" customHeight="1" x14ac:dyDescent="0.25">
      <c r="A128" s="25"/>
      <c r="B128" s="28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25" customHeight="1" x14ac:dyDescent="0.25">
      <c r="A129" s="25"/>
      <c r="B129" s="28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25" customHeight="1" x14ac:dyDescent="0.25">
      <c r="A130" s="25"/>
      <c r="B130" s="28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25" customHeight="1" x14ac:dyDescent="0.25">
      <c r="A131" s="25"/>
      <c r="B131" s="28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25" customHeight="1" x14ac:dyDescent="0.25">
      <c r="A132" s="25"/>
      <c r="B132" s="28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25" customHeight="1" x14ac:dyDescent="0.25">
      <c r="A133" s="25"/>
      <c r="B133" s="28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25" customHeight="1" x14ac:dyDescent="0.25">
      <c r="A134" s="25"/>
      <c r="B134" s="28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25" customHeight="1" x14ac:dyDescent="0.25">
      <c r="A135" s="25"/>
      <c r="B135" s="28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25" customHeight="1" x14ac:dyDescent="0.25">
      <c r="A136" s="25"/>
      <c r="B136" s="28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25" customHeight="1" x14ac:dyDescent="0.25">
      <c r="A137" s="25"/>
      <c r="B137" s="28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25" customHeight="1" x14ac:dyDescent="0.25">
      <c r="A138" s="25"/>
      <c r="B138" s="28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25" customHeight="1" x14ac:dyDescent="0.25">
      <c r="A139" s="25"/>
      <c r="B139" s="28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25" customHeight="1" x14ac:dyDescent="0.25">
      <c r="A140" s="25"/>
      <c r="B140" s="28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25" customHeight="1" x14ac:dyDescent="0.25">
      <c r="A141" s="25"/>
      <c r="B141" s="28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25" customHeight="1" x14ac:dyDescent="0.25">
      <c r="A142" s="25"/>
      <c r="B142" s="28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25" customHeight="1" x14ac:dyDescent="0.25">
      <c r="A143" s="25"/>
      <c r="B143" s="28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25" customHeight="1" x14ac:dyDescent="0.25">
      <c r="A144" s="25"/>
      <c r="B144" s="28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25" customHeight="1" x14ac:dyDescent="0.25">
      <c r="A145" s="25"/>
      <c r="B145" s="28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25" customHeight="1" x14ac:dyDescent="0.25">
      <c r="A146" s="25"/>
      <c r="B146" s="28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25" customHeight="1" x14ac:dyDescent="0.25">
      <c r="A147" s="25"/>
      <c r="B147" s="28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25" customHeight="1" x14ac:dyDescent="0.25">
      <c r="A148" s="25"/>
      <c r="B148" s="28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25" customHeight="1" x14ac:dyDescent="0.25">
      <c r="A149" s="25"/>
      <c r="B149" s="28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25" customHeight="1" x14ac:dyDescent="0.25">
      <c r="A150" s="25"/>
      <c r="B150" s="28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25" customHeight="1" x14ac:dyDescent="0.25">
      <c r="A151" s="25"/>
      <c r="B151" s="28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25" customHeight="1" x14ac:dyDescent="0.25">
      <c r="A152" s="25"/>
      <c r="B152" s="28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25" customHeight="1" x14ac:dyDescent="0.25">
      <c r="A153" s="25"/>
      <c r="B153" s="28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25" customHeight="1" x14ac:dyDescent="0.25">
      <c r="A154" s="25"/>
      <c r="B154" s="28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25" customHeight="1" x14ac:dyDescent="0.25">
      <c r="A155" s="25"/>
      <c r="B155" s="28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25" customHeight="1" x14ac:dyDescent="0.25">
      <c r="A156" s="25"/>
      <c r="B156" s="28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25" customHeight="1" x14ac:dyDescent="0.25">
      <c r="A157" s="25"/>
      <c r="B157" s="28"/>
      <c r="C157" s="21"/>
      <c r="D157" s="11"/>
      <c r="E157" s="7"/>
      <c r="F157" s="7"/>
      <c r="G157" s="7"/>
      <c r="H157" s="11"/>
      <c r="I157" s="21"/>
      <c r="J157" s="21"/>
      <c r="K157" s="21"/>
      <c r="L157" s="21"/>
      <c r="M157" s="21"/>
      <c r="N157" s="7"/>
      <c r="O157" s="7"/>
    </row>
    <row r="158" spans="1:15" ht="43.25" customHeight="1" x14ac:dyDescent="0.25">
      <c r="A158" s="25"/>
      <c r="B158" s="28"/>
      <c r="C158" s="21"/>
      <c r="D158" s="11"/>
      <c r="E158" s="7"/>
      <c r="F158" s="7"/>
      <c r="G158" s="7"/>
      <c r="H158" s="11"/>
      <c r="I158" s="21"/>
      <c r="J158" s="21"/>
      <c r="K158" s="21"/>
      <c r="L158" s="21"/>
      <c r="M158" s="21"/>
      <c r="N158" s="7"/>
      <c r="O158" s="7"/>
    </row>
    <row r="159" spans="1:15" ht="43.25" customHeight="1" x14ac:dyDescent="0.25">
      <c r="A159" s="25"/>
      <c r="B159" s="28"/>
      <c r="C159" s="21"/>
      <c r="D159" s="11"/>
      <c r="E159" s="7"/>
      <c r="F159" s="7"/>
      <c r="G159" s="7"/>
      <c r="H159" s="11"/>
      <c r="I159" s="21"/>
      <c r="J159" s="21"/>
      <c r="K159" s="21"/>
      <c r="L159" s="21"/>
      <c r="M159" s="21"/>
      <c r="N159" s="7"/>
      <c r="O159" s="7"/>
    </row>
    <row r="160" spans="1:15" ht="43.25" customHeight="1" x14ac:dyDescent="0.25">
      <c r="A160" s="25"/>
      <c r="B160" s="28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25" customHeight="1" x14ac:dyDescent="0.25">
      <c r="A161" s="25"/>
      <c r="B161" s="28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25" customHeight="1" x14ac:dyDescent="0.25">
      <c r="A162" s="25"/>
      <c r="B162" s="28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25" customHeight="1" x14ac:dyDescent="0.25">
      <c r="A163" s="25"/>
      <c r="B163" s="28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25" customHeight="1" x14ac:dyDescent="0.25">
      <c r="A164" s="25"/>
      <c r="B164" s="28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25" customHeight="1" x14ac:dyDescent="0.25">
      <c r="A165" s="25"/>
      <c r="B165" s="28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25" customHeight="1" x14ac:dyDescent="0.25">
      <c r="A166" s="25"/>
      <c r="B166" s="28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25" customHeight="1" x14ac:dyDescent="0.25">
      <c r="A167" s="25"/>
      <c r="B167" s="28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25" customHeight="1" x14ac:dyDescent="0.25">
      <c r="A168" s="25"/>
      <c r="B168" s="28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25" customHeight="1" x14ac:dyDescent="0.25">
      <c r="A169" s="25"/>
      <c r="B169" s="28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25" customHeight="1" x14ac:dyDescent="0.25">
      <c r="A170" s="25"/>
      <c r="B170" s="28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25" customHeight="1" x14ac:dyDescent="0.25">
      <c r="A171" s="25"/>
      <c r="B171" s="28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25" customHeight="1" x14ac:dyDescent="0.25">
      <c r="A172" s="25"/>
      <c r="B172" s="28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25" customHeight="1" x14ac:dyDescent="0.25">
      <c r="A173" s="25"/>
      <c r="B173" s="28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25" customHeight="1" x14ac:dyDescent="0.25">
      <c r="A174" s="25"/>
      <c r="B174" s="28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25" customHeight="1" x14ac:dyDescent="0.25">
      <c r="A175" s="25"/>
      <c r="B175" s="28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25" customHeight="1" x14ac:dyDescent="0.25">
      <c r="A176" s="25"/>
      <c r="B176" s="28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25" customHeight="1" x14ac:dyDescent="0.25">
      <c r="A177" s="25"/>
      <c r="B177" s="28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25" customHeight="1" x14ac:dyDescent="0.25">
      <c r="A178" s="25"/>
      <c r="B178" s="28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25" customHeight="1" x14ac:dyDescent="0.25">
      <c r="A179" s="25"/>
      <c r="B179" s="28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25" customHeight="1" x14ac:dyDescent="0.25">
      <c r="A180" s="25"/>
      <c r="B180" s="28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25" customHeight="1" x14ac:dyDescent="0.25">
      <c r="A181" s="25"/>
      <c r="B181" s="28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25" customHeight="1" x14ac:dyDescent="0.25">
      <c r="A182" s="25"/>
      <c r="B182" s="28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25" customHeight="1" x14ac:dyDescent="0.25">
      <c r="A183" s="25"/>
      <c r="B183" s="28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25" customHeight="1" x14ac:dyDescent="0.25">
      <c r="A184" s="25"/>
      <c r="B184" s="28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25" customHeight="1" x14ac:dyDescent="0.25">
      <c r="A185" s="25"/>
      <c r="B185" s="28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25" customHeight="1" x14ac:dyDescent="0.25">
      <c r="A186" s="25"/>
      <c r="B186" s="28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25" customHeight="1" x14ac:dyDescent="0.25">
      <c r="A187" s="25"/>
      <c r="B187" s="28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25" customHeight="1" x14ac:dyDescent="0.25">
      <c r="A188" s="25"/>
      <c r="B188" s="28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25" customHeight="1" x14ac:dyDescent="0.25">
      <c r="A189" s="25"/>
      <c r="B189" s="28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25" customHeight="1" x14ac:dyDescent="0.25">
      <c r="A190" s="25"/>
      <c r="B190" s="28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25" customHeight="1" x14ac:dyDescent="0.25">
      <c r="A191" s="25"/>
      <c r="B191" s="28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25" customHeight="1" x14ac:dyDescent="0.25">
      <c r="A192" s="25"/>
      <c r="B192" s="28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25" customHeight="1" x14ac:dyDescent="0.25">
      <c r="A193" s="25"/>
      <c r="B193" s="28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25" customHeight="1" x14ac:dyDescent="0.25">
      <c r="A194" s="25"/>
      <c r="B194" s="28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25" customHeight="1" x14ac:dyDescent="0.25">
      <c r="A195" s="25"/>
      <c r="B195" s="28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25" customHeight="1" x14ac:dyDescent="0.25">
      <c r="A196" s="25"/>
      <c r="B196" s="28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25" customHeight="1" x14ac:dyDescent="0.25">
      <c r="A197" s="25"/>
      <c r="B197" s="28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25" customHeight="1" x14ac:dyDescent="0.25">
      <c r="A198" s="25"/>
      <c r="B198" s="28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25" customHeight="1" x14ac:dyDescent="0.25">
      <c r="A199" s="25"/>
      <c r="B199" s="28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25" customHeight="1" x14ac:dyDescent="0.25">
      <c r="A200" s="25"/>
      <c r="B200" s="28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25" customHeight="1" x14ac:dyDescent="0.25">
      <c r="A201" s="25"/>
      <c r="B201" s="28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25" customHeight="1" x14ac:dyDescent="0.25">
      <c r="A202" s="25"/>
      <c r="B202" s="28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25" customHeight="1" x14ac:dyDescent="0.25">
      <c r="A203" s="25"/>
      <c r="B203" s="28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25" customHeight="1" x14ac:dyDescent="0.25">
      <c r="A204" s="25"/>
      <c r="B204" s="28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25" customHeight="1" x14ac:dyDescent="0.25">
      <c r="A205" s="25"/>
      <c r="B205" s="28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25" customHeight="1" x14ac:dyDescent="0.25">
      <c r="A206" s="25"/>
      <c r="B206" s="28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25" customHeight="1" x14ac:dyDescent="0.25">
      <c r="A207" s="25"/>
      <c r="B207" s="28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25" customHeight="1" x14ac:dyDescent="0.25">
      <c r="A208" s="25"/>
      <c r="B208" s="28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25" customHeight="1" x14ac:dyDescent="0.25">
      <c r="A209" s="25"/>
      <c r="B209" s="28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25" customHeight="1" x14ac:dyDescent="0.25">
      <c r="A210" s="25"/>
      <c r="B210" s="28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25" customHeight="1" x14ac:dyDescent="0.25">
      <c r="A211" s="25"/>
      <c r="B211" s="28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25" customHeight="1" x14ac:dyDescent="0.25">
      <c r="A212" s="25"/>
      <c r="B212" s="28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25" customHeight="1" x14ac:dyDescent="0.25">
      <c r="A213" s="25"/>
      <c r="B213" s="28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25" customHeight="1" x14ac:dyDescent="0.25">
      <c r="A214" s="25"/>
      <c r="B214" s="28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25" customHeight="1" x14ac:dyDescent="0.25">
      <c r="A215" s="25"/>
      <c r="B215" s="28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25" customHeight="1" x14ac:dyDescent="0.25">
      <c r="A216" s="25"/>
      <c r="B216" s="28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25" customHeight="1" x14ac:dyDescent="0.25">
      <c r="A217" s="25"/>
      <c r="B217" s="28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25" customHeight="1" x14ac:dyDescent="0.25">
      <c r="A218" s="25"/>
      <c r="B218" s="28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25" customHeight="1" x14ac:dyDescent="0.25">
      <c r="A219" s="25"/>
      <c r="B219" s="28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25" customHeight="1" x14ac:dyDescent="0.25">
      <c r="A220" s="25"/>
      <c r="B220" s="28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25" customHeight="1" x14ac:dyDescent="0.25">
      <c r="A221" s="25"/>
      <c r="B221" s="28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25" customHeight="1" x14ac:dyDescent="0.25">
      <c r="A222" s="25"/>
      <c r="B222" s="28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25" customHeight="1" x14ac:dyDescent="0.25">
      <c r="A223" s="25"/>
      <c r="B223" s="28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25" customHeight="1" x14ac:dyDescent="0.25">
      <c r="A224" s="25"/>
      <c r="B224" s="28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25" customHeight="1" x14ac:dyDescent="0.25">
      <c r="A225" s="25"/>
      <c r="B225" s="28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25" customHeight="1" x14ac:dyDescent="0.25">
      <c r="A226" s="25"/>
      <c r="B226" s="28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25" customHeight="1" x14ac:dyDescent="0.25">
      <c r="A227" s="25"/>
      <c r="B227" s="28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25" customHeight="1" x14ac:dyDescent="0.25">
      <c r="A228" s="25"/>
      <c r="B228" s="28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25" customHeight="1" x14ac:dyDescent="0.25">
      <c r="A229" s="25"/>
      <c r="B229" s="28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25" customHeight="1" x14ac:dyDescent="0.25">
      <c r="A230" s="25"/>
      <c r="B230" s="28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25" customHeight="1" x14ac:dyDescent="0.25">
      <c r="A231" s="25"/>
      <c r="B231" s="28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25" customHeight="1" x14ac:dyDescent="0.25">
      <c r="A232" s="25"/>
      <c r="B232" s="28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25" customHeight="1" x14ac:dyDescent="0.25">
      <c r="A233" s="25"/>
      <c r="B233" s="28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25" customHeight="1" x14ac:dyDescent="0.25">
      <c r="A234" s="25"/>
      <c r="B234" s="28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25" customHeight="1" x14ac:dyDescent="0.25">
      <c r="A235" s="25"/>
      <c r="B235" s="28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25" customHeight="1" x14ac:dyDescent="0.25">
      <c r="A236" s="25"/>
      <c r="B236" s="28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25" customHeight="1" x14ac:dyDescent="0.25">
      <c r="A237" s="25"/>
      <c r="B237" s="28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25" customHeight="1" x14ac:dyDescent="0.25">
      <c r="A238" s="25"/>
      <c r="B238" s="28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25" customHeight="1" x14ac:dyDescent="0.25">
      <c r="A239" s="25"/>
      <c r="B239" s="28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25" customHeight="1" x14ac:dyDescent="0.25">
      <c r="A240" s="25"/>
      <c r="B240" s="28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25" customHeight="1" x14ac:dyDescent="0.25">
      <c r="A241" s="25"/>
      <c r="B241" s="28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25" customHeight="1" x14ac:dyDescent="0.25">
      <c r="A242" s="25"/>
      <c r="B242" s="28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25" customHeight="1" x14ac:dyDescent="0.25">
      <c r="A243" s="25"/>
      <c r="B243" s="28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25" customHeight="1" x14ac:dyDescent="0.25">
      <c r="A244" s="25"/>
      <c r="B244" s="28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25" customHeight="1" x14ac:dyDescent="0.25">
      <c r="A245" s="25"/>
      <c r="B245" s="28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25" customHeight="1" x14ac:dyDescent="0.25">
      <c r="A246" s="25"/>
      <c r="B246" s="28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25" customHeight="1" x14ac:dyDescent="0.25">
      <c r="A247" s="25"/>
      <c r="B247" s="28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25" customHeight="1" x14ac:dyDescent="0.25">
      <c r="A248" s="25"/>
      <c r="B248" s="28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25" customHeight="1" x14ac:dyDescent="0.25">
      <c r="A249" s="25"/>
      <c r="B249" s="28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25" customHeight="1" x14ac:dyDescent="0.25">
      <c r="A250" s="25"/>
      <c r="B250" s="28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25" customHeight="1" x14ac:dyDescent="0.25">
      <c r="A251" s="25"/>
      <c r="B251" s="28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25" customHeight="1" x14ac:dyDescent="0.25">
      <c r="A252" s="25"/>
      <c r="B252" s="28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25" customHeight="1" x14ac:dyDescent="0.25">
      <c r="A253" s="25"/>
      <c r="B253" s="28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25" customHeight="1" x14ac:dyDescent="0.25">
      <c r="A254" s="25"/>
      <c r="B254" s="28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25" customHeight="1" x14ac:dyDescent="0.25">
      <c r="A255" s="25"/>
      <c r="B255" s="28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25" customHeight="1" x14ac:dyDescent="0.25">
      <c r="A256" s="25"/>
      <c r="B256" s="28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25" customHeight="1" x14ac:dyDescent="0.25">
      <c r="A257" s="25"/>
      <c r="B257" s="28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25" customHeight="1" x14ac:dyDescent="0.25">
      <c r="A258" s="25"/>
      <c r="B258" s="28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25" customHeight="1" x14ac:dyDescent="0.25">
      <c r="A259" s="25"/>
      <c r="B259" s="28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25" customHeight="1" x14ac:dyDescent="0.25">
      <c r="A260" s="25"/>
      <c r="B260" s="28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25" customHeight="1" x14ac:dyDescent="0.25">
      <c r="A261" s="25"/>
      <c r="B261" s="28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25" customHeight="1" x14ac:dyDescent="0.25">
      <c r="A262" s="25"/>
      <c r="B262" s="28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25" customHeight="1" x14ac:dyDescent="0.25">
      <c r="A263" s="25"/>
      <c r="B263" s="28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25" customHeight="1" x14ac:dyDescent="0.25">
      <c r="A264" s="25"/>
      <c r="B264" s="28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25" customHeight="1" x14ac:dyDescent="0.25">
      <c r="A265" s="25"/>
      <c r="B265" s="28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25" customHeight="1" x14ac:dyDescent="0.25">
      <c r="A266" s="25"/>
      <c r="B266" s="28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25" customHeight="1" x14ac:dyDescent="0.25">
      <c r="A267" s="25"/>
      <c r="B267" s="28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25" customHeight="1" x14ac:dyDescent="0.25">
      <c r="A268" s="25"/>
      <c r="B268" s="28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25" customHeight="1" x14ac:dyDescent="0.25">
      <c r="A269" s="25"/>
      <c r="B269" s="28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25" customHeight="1" x14ac:dyDescent="0.25">
      <c r="A270" s="25"/>
      <c r="B270" s="28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25" customHeight="1" x14ac:dyDescent="0.25">
      <c r="A271" s="25"/>
      <c r="B271" s="28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25" customHeight="1" x14ac:dyDescent="0.25">
      <c r="A272" s="25"/>
      <c r="B272" s="28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25" customHeight="1" x14ac:dyDescent="0.25">
      <c r="A273" s="25"/>
      <c r="B273" s="28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25" customHeight="1" x14ac:dyDescent="0.25">
      <c r="A274" s="25"/>
      <c r="B274" s="28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25" customHeight="1" x14ac:dyDescent="0.25">
      <c r="A275" s="25"/>
      <c r="B275" s="28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25" customHeight="1" x14ac:dyDescent="0.25">
      <c r="A276" s="25"/>
      <c r="B276" s="28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25" customHeight="1" x14ac:dyDescent="0.25">
      <c r="A277" s="25"/>
      <c r="B277" s="28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25" customHeight="1" x14ac:dyDescent="0.25">
      <c r="A278" s="25"/>
      <c r="B278" s="28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25" customHeight="1" x14ac:dyDescent="0.25">
      <c r="A279" s="25"/>
      <c r="B279" s="28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25" customHeight="1" x14ac:dyDescent="0.25">
      <c r="A280" s="25"/>
      <c r="B280" s="28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25" customHeight="1" x14ac:dyDescent="0.25">
      <c r="A281" s="25"/>
      <c r="B281" s="28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25" customHeight="1" x14ac:dyDescent="0.25">
      <c r="A282" s="25"/>
      <c r="B282" s="28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25" customHeight="1" x14ac:dyDescent="0.25">
      <c r="A283" s="25"/>
      <c r="B283" s="28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25" customHeight="1" x14ac:dyDescent="0.25">
      <c r="A284" s="25"/>
      <c r="B284" s="28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25" customHeight="1" x14ac:dyDescent="0.25">
      <c r="A285" s="25"/>
      <c r="B285" s="28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25" customHeight="1" x14ac:dyDescent="0.25">
      <c r="A286" s="25"/>
      <c r="B286" s="28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25" customHeight="1" x14ac:dyDescent="0.25">
      <c r="A287" s="25"/>
      <c r="B287" s="28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25" customHeight="1" x14ac:dyDescent="0.25">
      <c r="A288" s="25"/>
      <c r="B288" s="28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25" customHeight="1" x14ac:dyDescent="0.25">
      <c r="A289" s="25"/>
      <c r="B289" s="28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25" customHeight="1" x14ac:dyDescent="0.25">
      <c r="A290" s="25"/>
      <c r="B290" s="28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25" customHeight="1" x14ac:dyDescent="0.25">
      <c r="A291" s="25"/>
      <c r="B291" s="28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25" customHeight="1" x14ac:dyDescent="0.25">
      <c r="A292" s="25"/>
      <c r="B292" s="28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25" customHeight="1" x14ac:dyDescent="0.25">
      <c r="A293" s="25"/>
      <c r="B293" s="28"/>
      <c r="C293" s="21"/>
      <c r="D293" s="1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25" customHeight="1" x14ac:dyDescent="0.25">
      <c r="A294" s="25"/>
      <c r="B294" s="28"/>
      <c r="C294" s="21"/>
      <c r="D294" s="1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25" customHeight="1" x14ac:dyDescent="0.25">
      <c r="A295" s="25"/>
      <c r="B295" s="28"/>
      <c r="C295" s="21"/>
      <c r="D295" s="1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25" customHeight="1" x14ac:dyDescent="0.25">
      <c r="A296" s="25"/>
      <c r="B296" s="28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  <row r="297" spans="1:15" ht="43.25" customHeight="1" x14ac:dyDescent="0.25">
      <c r="A297" s="25"/>
      <c r="B297" s="28"/>
      <c r="C297" s="21"/>
      <c r="D297" s="21"/>
      <c r="E297" s="7"/>
      <c r="F297" s="7"/>
      <c r="G297" s="7"/>
      <c r="H297" s="7"/>
      <c r="I297" s="21"/>
      <c r="J297" s="21"/>
      <c r="K297" s="21"/>
      <c r="L297" s="21"/>
      <c r="M297" s="21"/>
      <c r="N297" s="7"/>
      <c r="O297" s="7"/>
    </row>
    <row r="298" spans="1:15" ht="43.25" customHeight="1" x14ac:dyDescent="0.25">
      <c r="A298" s="25"/>
      <c r="B298" s="28"/>
      <c r="C298" s="21"/>
      <c r="D298" s="21"/>
      <c r="E298" s="7"/>
      <c r="F298" s="7"/>
      <c r="G298" s="7"/>
      <c r="H298" s="7"/>
      <c r="I298" s="21"/>
      <c r="J298" s="21"/>
      <c r="K298" s="21"/>
      <c r="L298" s="21"/>
      <c r="M298" s="21"/>
      <c r="N298" s="7"/>
      <c r="O298" s="7"/>
    </row>
    <row r="299" spans="1:15" ht="43.25" customHeight="1" x14ac:dyDescent="0.25">
      <c r="A299" s="25"/>
      <c r="B299" s="28"/>
      <c r="C299" s="21"/>
      <c r="D299" s="21"/>
      <c r="E299" s="7"/>
      <c r="F299" s="7"/>
      <c r="G299" s="7"/>
      <c r="H299" s="7"/>
      <c r="I299" s="21"/>
      <c r="J299" s="21"/>
      <c r="K299" s="21"/>
      <c r="L299" s="21"/>
      <c r="M299" s="21"/>
      <c r="N299" s="7"/>
      <c r="O299" s="7"/>
    </row>
  </sheetData>
  <sheetProtection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1:A16 D1:E16 G1:N16 A28:A1000 D28:E1000 G28:N1000">
    <cfRule type="expression" dxfId="77" priority="12">
      <formula>$C1="Option"</formula>
    </cfRule>
  </conditionalFormatting>
  <conditionalFormatting sqref="A1:O10 A11:H11 J11:O14 A12:F12 A13:H13 A14:F14 A15:O16 A28:O998">
    <cfRule type="expression" dxfId="76" priority="17">
      <formula>$F1="Création"</formula>
    </cfRule>
    <cfRule type="expression" dxfId="75" priority="16">
      <formula>$F1="Modification"</formula>
    </cfRule>
  </conditionalFormatting>
  <conditionalFormatting sqref="A1:O10 J11:O14 A15:O16 A28:O998 A11:H11 A12:F12 A13:H13 A14:F14">
    <cfRule type="expression" dxfId="74" priority="15">
      <formula>$F1="Fermeture"</formula>
    </cfRule>
  </conditionalFormatting>
  <conditionalFormatting sqref="A17:O26">
    <cfRule type="expression" dxfId="73" priority="3">
      <formula>$F17="Modification"</formula>
    </cfRule>
    <cfRule type="expression" dxfId="72" priority="4">
      <formula>$F17="Création"</formula>
    </cfRule>
    <cfRule type="expression" dxfId="71" priority="2">
      <formula>$F17="Fermeture"</formula>
    </cfRule>
  </conditionalFormatting>
  <conditionalFormatting sqref="N1:N16 N28:N998">
    <cfRule type="expression" dxfId="70" priority="14">
      <formula>$M1="Porteuse"</formula>
    </cfRule>
  </conditionalFormatting>
  <conditionalFormatting sqref="N17:N26">
    <cfRule type="expression" dxfId="69" priority="1">
      <formula>$M17="Porteuse"</formula>
    </cfRule>
  </conditionalFormatting>
  <dataValidations count="6">
    <dataValidation type="list" allowBlank="1" showInputMessage="1" showErrorMessage="1" sqref="E17:E26 E28:E299" xr:uid="{00000000-0002-0000-0700-000000000000}">
      <formula1>List_Type</formula1>
    </dataValidation>
    <dataValidation type="list" allowBlank="1" showInputMessage="1" showErrorMessage="1" sqref="F17:F26 F28:F299" xr:uid="{00000000-0002-0000-0700-000001000000}">
      <formula1>List_Statut</formula1>
    </dataValidation>
    <dataValidation type="list" allowBlank="1" showInputMessage="1" showErrorMessage="1" sqref="C17:C26 C28:C299" xr:uid="{00000000-0002-0000-0700-000002000000}">
      <formula1>"UE, ECUE, BLOC, OPTION, Parcours Pédagogique"</formula1>
    </dataValidation>
    <dataValidation type="list" allowBlank="1" showInputMessage="1" showErrorMessage="1" sqref="H17:H26 H28:H299" xr:uid="{00000000-0002-0000-0700-000003000000}">
      <formula1>List_CNU</formula1>
    </dataValidation>
    <dataValidation type="list" allowBlank="1" showInputMessage="1" showErrorMessage="1" sqref="M17:M26 M28:M299" xr:uid="{00000000-0002-0000-0700-000004000000}">
      <formula1>List_Mutualisation</formula1>
    </dataValidation>
    <dataValidation type="list" allowBlank="1" showInputMessage="1" showErrorMessage="1" sqref="L17:L26 L28:L299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298"/>
  <sheetViews>
    <sheetView zoomScaleNormal="100" workbookViewId="0">
      <pane ySplit="16" topLeftCell="A17" activePane="bottomLeft" state="frozen"/>
      <selection activeCell="D25" sqref="D25"/>
      <selection pane="bottomLeft" activeCell="O23" sqref="O23"/>
    </sheetView>
  </sheetViews>
  <sheetFormatPr baseColWidth="10" defaultColWidth="11.5" defaultRowHeight="15" x14ac:dyDescent="0.2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5" width="15.5" style="15" customWidth="1"/>
    <col min="6" max="6" width="24.6640625" style="15" customWidth="1"/>
    <col min="7" max="7" width="22" style="15" customWidth="1"/>
    <col min="8" max="8" width="27.1640625" style="15" customWidth="1"/>
    <col min="9" max="9" width="35.33203125" style="15" customWidth="1"/>
    <col min="10" max="10" width="18.6640625" style="15" customWidth="1"/>
    <col min="11" max="11" width="40.6640625" style="15" customWidth="1"/>
    <col min="12" max="12" width="31.6640625" style="15" customWidth="1"/>
    <col min="13" max="14" width="22.5" style="15" customWidth="1"/>
    <col min="15" max="15" width="20.33203125" style="15" customWidth="1"/>
    <col min="16" max="16" width="20.83203125" style="15" bestFit="1" customWidth="1"/>
    <col min="17" max="17" width="20.5" style="15" customWidth="1"/>
    <col min="18" max="18" width="17.33203125" style="15" customWidth="1"/>
    <col min="19" max="19" width="51.33203125" style="15" customWidth="1"/>
    <col min="20" max="20" width="46.33203125" style="33" customWidth="1"/>
    <col min="21" max="23" width="11.5" style="33"/>
  </cols>
  <sheetData>
    <row r="1" spans="1:23" x14ac:dyDescent="0.2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23" x14ac:dyDescent="0.2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23" x14ac:dyDescent="0.2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23" x14ac:dyDescent="0.2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23" x14ac:dyDescent="0.2">
      <c r="A5" s="114"/>
      <c r="B5" s="114"/>
      <c r="C5" s="114"/>
      <c r="D5" s="114"/>
      <c r="E5" s="114"/>
      <c r="F5" s="114"/>
      <c r="G5" s="114"/>
      <c r="H5" s="114"/>
      <c r="I5" s="114"/>
      <c r="J5" s="37"/>
    </row>
    <row r="6" spans="1:23" x14ac:dyDescent="0.2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23" ht="14.5" customHeight="1" x14ac:dyDescent="0.2">
      <c r="A7" s="135" t="s">
        <v>142</v>
      </c>
      <c r="B7" s="133" t="str">
        <f>'Fiche Générale'!B2</f>
        <v>Médecine</v>
      </c>
      <c r="C7" s="117" t="s">
        <v>143</v>
      </c>
      <c r="D7" s="117"/>
      <c r="E7" s="134" t="str">
        <f>'Fiche Générale'!B3</f>
        <v>Master et Diplôme d'Etat d'infirmière de bloc opératoire</v>
      </c>
      <c r="F7" s="133"/>
      <c r="G7" s="117" t="s">
        <v>144</v>
      </c>
      <c r="H7" s="133" t="str">
        <f>'Fiche Générale'!B4</f>
        <v>MIBO-180</v>
      </c>
      <c r="I7" s="133"/>
      <c r="J7" s="38"/>
      <c r="K7" s="20"/>
    </row>
    <row r="8" spans="1:23" ht="14.5" customHeight="1" x14ac:dyDescent="0.2">
      <c r="A8" s="136"/>
      <c r="B8" s="133"/>
      <c r="C8" s="117"/>
      <c r="D8" s="117"/>
      <c r="E8" s="134"/>
      <c r="F8" s="133"/>
      <c r="G8" s="117"/>
      <c r="H8" s="133"/>
      <c r="I8" s="133"/>
      <c r="J8" s="38"/>
      <c r="K8" s="20"/>
    </row>
    <row r="9" spans="1:23" ht="14.5" customHeight="1" x14ac:dyDescent="0.2">
      <c r="A9" s="137"/>
      <c r="B9" s="133"/>
      <c r="C9" s="117"/>
      <c r="D9" s="117"/>
      <c r="E9" s="134"/>
      <c r="F9" s="133"/>
      <c r="G9" s="117"/>
      <c r="H9" s="133"/>
      <c r="I9" s="133"/>
      <c r="J9" s="38"/>
      <c r="K9" s="20"/>
    </row>
    <row r="10" spans="1:23" x14ac:dyDescent="0.2">
      <c r="C10" s="15"/>
      <c r="I10" s="40"/>
      <c r="J10" s="40"/>
      <c r="M10" s="110" t="s">
        <v>145</v>
      </c>
      <c r="N10" s="111"/>
      <c r="O10" s="142"/>
      <c r="P10" s="110" t="s">
        <v>146</v>
      </c>
      <c r="Q10" s="111"/>
      <c r="R10" s="111"/>
      <c r="S10" s="142"/>
    </row>
    <row r="11" spans="1:23" x14ac:dyDescent="0.2">
      <c r="A11" s="139" t="s">
        <v>130</v>
      </c>
      <c r="B11" s="65" t="str">
        <f>'S3 Maquette'!B11</f>
        <v>Année 2</v>
      </c>
      <c r="C11" s="65"/>
      <c r="D11" s="139" t="s">
        <v>147</v>
      </c>
      <c r="E11" s="138" t="str">
        <f>'S3 Maquette'!E11</f>
        <v>MIBO2</v>
      </c>
      <c r="F11" s="138"/>
      <c r="G11" s="138"/>
      <c r="I11" s="40"/>
      <c r="J11" s="40"/>
      <c r="M11" s="112"/>
      <c r="N11" s="113"/>
      <c r="O11" s="143"/>
      <c r="P11" s="112"/>
      <c r="Q11" s="113"/>
      <c r="R11" s="113"/>
      <c r="S11" s="143"/>
    </row>
    <row r="12" spans="1:23" x14ac:dyDescent="0.2">
      <c r="A12" s="141"/>
      <c r="B12" s="65"/>
      <c r="C12" s="65"/>
      <c r="D12" s="141"/>
      <c r="E12" s="138"/>
      <c r="F12" s="138"/>
      <c r="G12" s="138"/>
      <c r="I12" s="40"/>
      <c r="J12" s="40"/>
      <c r="M12" s="109" t="s">
        <v>148</v>
      </c>
      <c r="N12" s="110" t="s">
        <v>149</v>
      </c>
      <c r="O12" s="142"/>
      <c r="P12" s="114"/>
      <c r="Q12" s="144"/>
      <c r="R12" s="147"/>
      <c r="S12" s="139"/>
    </row>
    <row r="13" spans="1:23" x14ac:dyDescent="0.2">
      <c r="A13" s="139" t="s">
        <v>150</v>
      </c>
      <c r="B13" s="70" t="str">
        <f>'S3 Maquette'!B13</f>
        <v>Semestre 3</v>
      </c>
      <c r="C13" s="71"/>
      <c r="D13" s="139" t="s">
        <v>151</v>
      </c>
      <c r="E13" s="138" t="str">
        <f>'S3 Maquette'!E13:F14</f>
        <v>S3</v>
      </c>
      <c r="F13" s="138"/>
      <c r="G13" s="138"/>
      <c r="I13" s="40"/>
      <c r="J13" s="40"/>
      <c r="M13" s="109"/>
      <c r="N13" s="148"/>
      <c r="O13" s="149"/>
      <c r="P13" s="114"/>
      <c r="Q13" s="145"/>
      <c r="R13" s="147"/>
      <c r="S13" s="140"/>
    </row>
    <row r="14" spans="1:23" x14ac:dyDescent="0.2">
      <c r="A14" s="141"/>
      <c r="B14" s="73"/>
      <c r="C14" s="74"/>
      <c r="D14" s="141"/>
      <c r="E14" s="138"/>
      <c r="F14" s="138"/>
      <c r="G14" s="138"/>
      <c r="I14" s="40"/>
      <c r="J14" s="40"/>
      <c r="M14" s="109"/>
      <c r="N14" s="148"/>
      <c r="O14" s="149"/>
      <c r="P14" s="114"/>
      <c r="Q14" s="145"/>
      <c r="R14" s="147"/>
      <c r="S14" s="140"/>
    </row>
    <row r="15" spans="1:23" x14ac:dyDescent="0.2">
      <c r="L15" s="16"/>
      <c r="M15" s="109"/>
      <c r="N15" s="112"/>
      <c r="O15" s="143"/>
      <c r="P15" s="114"/>
      <c r="Q15" s="146"/>
      <c r="R15" s="147"/>
      <c r="S15" s="141"/>
    </row>
    <row r="16" spans="1:23" ht="59.5" customHeight="1" x14ac:dyDescent="0.2">
      <c r="A16" s="3" t="s">
        <v>152</v>
      </c>
      <c r="B16" s="39" t="s">
        <v>153</v>
      </c>
      <c r="C16" s="3" t="s">
        <v>5</v>
      </c>
      <c r="D16" s="3" t="s">
        <v>154</v>
      </c>
      <c r="E16" s="3" t="s">
        <v>155</v>
      </c>
      <c r="F16" s="3" t="s">
        <v>156</v>
      </c>
      <c r="G16" s="3" t="s">
        <v>157</v>
      </c>
      <c r="H16" s="3" t="s">
        <v>158</v>
      </c>
      <c r="I16" s="3" t="s">
        <v>159</v>
      </c>
      <c r="J16" s="3" t="s">
        <v>171</v>
      </c>
      <c r="K16" s="3" t="s">
        <v>160</v>
      </c>
      <c r="L16" s="3" t="s">
        <v>161</v>
      </c>
      <c r="M16" s="3" t="s">
        <v>162</v>
      </c>
      <c r="N16" s="3" t="s">
        <v>153</v>
      </c>
      <c r="O16" s="3" t="s">
        <v>163</v>
      </c>
      <c r="P16" s="3" t="s">
        <v>164</v>
      </c>
      <c r="Q16" s="3" t="s">
        <v>153</v>
      </c>
      <c r="R16" s="3" t="s">
        <v>163</v>
      </c>
      <c r="S16" s="4" t="s">
        <v>165</v>
      </c>
      <c r="T16" s="4" t="s">
        <v>170</v>
      </c>
      <c r="W16"/>
    </row>
    <row r="17" spans="1:23" ht="30.5" customHeight="1" x14ac:dyDescent="0.2">
      <c r="A17" s="49" t="str">
        <f>'S3 Maquette'!B17</f>
        <v>SCIENCES MEDICO-CHIRURGICALES</v>
      </c>
      <c r="B17" s="48" t="str">
        <f>'S3 Maquette'!C17</f>
        <v>UE</v>
      </c>
      <c r="C17" s="43" t="str">
        <f>'S3 Maquette'!F17</f>
        <v>Création</v>
      </c>
      <c r="D17" s="21">
        <v>1</v>
      </c>
      <c r="E17" s="21">
        <v>10</v>
      </c>
      <c r="F17" s="21" t="s">
        <v>203</v>
      </c>
      <c r="G17" s="42" t="s">
        <v>202</v>
      </c>
      <c r="H17" s="42" t="s">
        <v>203</v>
      </c>
      <c r="I17" s="42" t="s">
        <v>204</v>
      </c>
      <c r="J17" s="42"/>
      <c r="K17" s="42" t="s">
        <v>13</v>
      </c>
      <c r="L17" s="42"/>
      <c r="M17" s="42"/>
      <c r="N17" s="42" t="s">
        <v>14</v>
      </c>
      <c r="O17" s="42" t="s">
        <v>276</v>
      </c>
      <c r="P17" s="42" t="s">
        <v>205</v>
      </c>
      <c r="Q17" s="42" t="s">
        <v>14</v>
      </c>
      <c r="R17" s="42" t="s">
        <v>276</v>
      </c>
      <c r="S17" s="28" t="s">
        <v>237</v>
      </c>
      <c r="T17" s="56"/>
      <c r="W17"/>
    </row>
    <row r="18" spans="1:23" ht="30.5" customHeight="1" x14ac:dyDescent="0.2">
      <c r="A18" s="49" t="str">
        <f>'S3 Maquette'!B18</f>
        <v>TECHNIQUES COMPLEXES D'ASSISTANCE CHIRURGICALE</v>
      </c>
      <c r="B18" s="48" t="str">
        <f>'S3 Maquette'!C18</f>
        <v>UE</v>
      </c>
      <c r="C18" s="43" t="str">
        <f>'S3 Maquette'!F18</f>
        <v>Création</v>
      </c>
      <c r="D18" s="21">
        <v>1</v>
      </c>
      <c r="E18" s="21">
        <v>10</v>
      </c>
      <c r="F18" s="21" t="s">
        <v>203</v>
      </c>
      <c r="G18" s="42" t="s">
        <v>202</v>
      </c>
      <c r="H18" s="42" t="s">
        <v>203</v>
      </c>
      <c r="I18" s="42" t="s">
        <v>204</v>
      </c>
      <c r="J18" s="42"/>
      <c r="K18" s="42" t="s">
        <v>13</v>
      </c>
      <c r="L18" s="42"/>
      <c r="M18" s="42"/>
      <c r="N18" s="42" t="s">
        <v>174</v>
      </c>
      <c r="O18" s="42" t="s">
        <v>277</v>
      </c>
      <c r="P18" s="42" t="s">
        <v>205</v>
      </c>
      <c r="Q18" s="42" t="s">
        <v>174</v>
      </c>
      <c r="R18" s="42" t="s">
        <v>277</v>
      </c>
      <c r="S18" s="27" t="s">
        <v>238</v>
      </c>
      <c r="T18" s="56"/>
      <c r="W18"/>
    </row>
    <row r="19" spans="1:23" ht="30.5" customHeight="1" x14ac:dyDescent="0.2">
      <c r="A19" s="49" t="str">
        <f>'S3 Maquette'!B19</f>
        <v>FORMATION, TUTORAT ET DEVELOPPEMENT DES COMPETENCES</v>
      </c>
      <c r="B19" s="48" t="str">
        <f>'S3 Maquette'!C19</f>
        <v>UE</v>
      </c>
      <c r="C19" s="43" t="str">
        <f>'S3 Maquette'!F19</f>
        <v>Création</v>
      </c>
      <c r="D19" s="21">
        <v>1</v>
      </c>
      <c r="E19" s="21">
        <v>10</v>
      </c>
      <c r="F19" s="21" t="s">
        <v>203</v>
      </c>
      <c r="G19" s="42" t="s">
        <v>202</v>
      </c>
      <c r="H19" s="42" t="s">
        <v>203</v>
      </c>
      <c r="I19" s="42" t="s">
        <v>204</v>
      </c>
      <c r="J19" s="42"/>
      <c r="K19" s="42" t="s">
        <v>13</v>
      </c>
      <c r="L19" s="42"/>
      <c r="M19" s="42"/>
      <c r="N19" s="42" t="s">
        <v>14</v>
      </c>
      <c r="O19" s="42" t="s">
        <v>276</v>
      </c>
      <c r="P19" s="42" t="s">
        <v>205</v>
      </c>
      <c r="Q19" s="42" t="s">
        <v>14</v>
      </c>
      <c r="R19" s="42" t="s">
        <v>276</v>
      </c>
      <c r="S19" s="27" t="s">
        <v>239</v>
      </c>
      <c r="T19" s="56"/>
      <c r="W19"/>
    </row>
    <row r="20" spans="1:23" ht="30.5" customHeight="1" x14ac:dyDescent="0.2">
      <c r="A20" s="48" t="str">
        <f>'S3 Maquette'!B20</f>
        <v>RECHERCHE</v>
      </c>
      <c r="B20" s="48" t="str">
        <f>'S3 Maquette'!C20</f>
        <v>UE</v>
      </c>
      <c r="C20" s="43" t="str">
        <f>'S3 Maquette'!F20</f>
        <v>Création</v>
      </c>
      <c r="D20" s="21">
        <v>1</v>
      </c>
      <c r="E20" s="21">
        <v>10</v>
      </c>
      <c r="F20" s="21" t="s">
        <v>203</v>
      </c>
      <c r="G20" s="42" t="s">
        <v>202</v>
      </c>
      <c r="H20" s="42" t="s">
        <v>203</v>
      </c>
      <c r="I20" s="42" t="s">
        <v>204</v>
      </c>
      <c r="J20" s="42"/>
      <c r="K20" s="42" t="s">
        <v>13</v>
      </c>
      <c r="L20" s="42"/>
      <c r="M20" s="42"/>
      <c r="N20" s="42" t="s">
        <v>21</v>
      </c>
      <c r="O20" s="64" t="s">
        <v>267</v>
      </c>
      <c r="P20" s="42" t="s">
        <v>205</v>
      </c>
      <c r="Q20" s="42" t="s">
        <v>21</v>
      </c>
      <c r="R20" s="42" t="s">
        <v>267</v>
      </c>
      <c r="S20" s="27" t="s">
        <v>229</v>
      </c>
      <c r="T20" s="56"/>
      <c r="W20"/>
    </row>
    <row r="21" spans="1:23" ht="30.5" customHeight="1" x14ac:dyDescent="0.2">
      <c r="A21" s="48" t="str">
        <f>'S3 Maquette'!B21</f>
        <v>LANGUE VIVANTE</v>
      </c>
      <c r="B21" s="48" t="str">
        <f>'S3 Maquette'!C21</f>
        <v>UE</v>
      </c>
      <c r="C21" s="43" t="str">
        <f>'S3 Maquette'!F21</f>
        <v>Création</v>
      </c>
      <c r="D21" s="21">
        <v>1</v>
      </c>
      <c r="E21" s="21">
        <v>10</v>
      </c>
      <c r="F21" s="21" t="s">
        <v>203</v>
      </c>
      <c r="G21" s="42" t="s">
        <v>202</v>
      </c>
      <c r="H21" s="42" t="s">
        <v>203</v>
      </c>
      <c r="I21" s="42" t="s">
        <v>204</v>
      </c>
      <c r="J21" s="42"/>
      <c r="K21" s="42" t="s">
        <v>13</v>
      </c>
      <c r="L21" s="42"/>
      <c r="M21" s="42"/>
      <c r="N21" s="42" t="s">
        <v>8</v>
      </c>
      <c r="O21" s="42" t="s">
        <v>270</v>
      </c>
      <c r="P21" s="42" t="s">
        <v>205</v>
      </c>
      <c r="Q21" s="42" t="s">
        <v>8</v>
      </c>
      <c r="R21" s="42" t="s">
        <v>270</v>
      </c>
      <c r="S21" s="27" t="s">
        <v>224</v>
      </c>
      <c r="T21" s="57"/>
      <c r="W21"/>
    </row>
    <row r="22" spans="1:23" ht="30.5" customHeight="1" x14ac:dyDescent="0.2">
      <c r="A22" s="48" t="str">
        <f>'S3 Maquette'!B26</f>
        <v>CLINIQUE RECHERCHE</v>
      </c>
      <c r="B22" s="48" t="str">
        <f>'S3 Maquette'!C26</f>
        <v>ECUE</v>
      </c>
      <c r="C22" s="43" t="str">
        <f>'S3 Maquette'!F26</f>
        <v>Création</v>
      </c>
      <c r="D22" s="21">
        <v>1</v>
      </c>
      <c r="E22" s="21">
        <v>10</v>
      </c>
      <c r="F22" s="21" t="s">
        <v>203</v>
      </c>
      <c r="G22" s="42" t="s">
        <v>202</v>
      </c>
      <c r="H22" s="42" t="s">
        <v>203</v>
      </c>
      <c r="I22" s="42" t="s">
        <v>204</v>
      </c>
      <c r="J22" s="42"/>
      <c r="K22" s="42" t="s">
        <v>13</v>
      </c>
      <c r="L22" s="42"/>
      <c r="M22" s="42"/>
      <c r="N22" s="42" t="s">
        <v>14</v>
      </c>
      <c r="O22" s="42" t="s">
        <v>276</v>
      </c>
      <c r="P22" s="42" t="s">
        <v>205</v>
      </c>
      <c r="Q22" s="42" t="s">
        <v>14</v>
      </c>
      <c r="R22" s="42" t="s">
        <v>276</v>
      </c>
      <c r="S22" s="27" t="s">
        <v>240</v>
      </c>
      <c r="T22" s="57"/>
      <c r="W22"/>
    </row>
    <row r="23" spans="1:23" ht="30.5" customHeight="1" x14ac:dyDescent="0.2">
      <c r="A23" s="48" t="str">
        <f>'S3 Maquette'!B23</f>
        <v>CLINIQUE BLOC 1</v>
      </c>
      <c r="B23" s="48" t="str">
        <f>'S3 Maquette'!C23</f>
        <v>ECUE</v>
      </c>
      <c r="C23" s="43" t="str">
        <f>'S3 Maquette'!F23</f>
        <v>Création</v>
      </c>
      <c r="D23" s="21">
        <v>1</v>
      </c>
      <c r="E23" s="21">
        <v>10</v>
      </c>
      <c r="F23" s="21" t="s">
        <v>203</v>
      </c>
      <c r="G23" s="42" t="s">
        <v>202</v>
      </c>
      <c r="H23" s="42" t="s">
        <v>203</v>
      </c>
      <c r="I23" s="42" t="s">
        <v>204</v>
      </c>
      <c r="J23" s="42"/>
      <c r="K23" s="42" t="s">
        <v>13</v>
      </c>
      <c r="L23" s="42"/>
      <c r="M23" s="42"/>
      <c r="N23" s="42" t="s">
        <v>174</v>
      </c>
      <c r="O23" s="42"/>
      <c r="P23" s="42" t="s">
        <v>211</v>
      </c>
      <c r="Q23" s="42"/>
      <c r="R23" s="42"/>
      <c r="S23" s="42" t="s">
        <v>212</v>
      </c>
      <c r="T23" s="57"/>
      <c r="W23"/>
    </row>
    <row r="24" spans="1:23" ht="30.5" customHeight="1" x14ac:dyDescent="0.2">
      <c r="A24" s="48" t="str">
        <f>'S3 Maquette'!B24</f>
        <v>CLINIQUE BLOC 2</v>
      </c>
      <c r="B24" s="48" t="str">
        <f>'S3 Maquette'!C24</f>
        <v>ECUE</v>
      </c>
      <c r="C24" s="43" t="str">
        <f>'S3 Maquette'!F24</f>
        <v>Création</v>
      </c>
      <c r="D24" s="21">
        <v>1</v>
      </c>
      <c r="E24" s="21">
        <v>10</v>
      </c>
      <c r="F24" s="21" t="s">
        <v>203</v>
      </c>
      <c r="G24" s="42" t="s">
        <v>202</v>
      </c>
      <c r="H24" s="42" t="s">
        <v>203</v>
      </c>
      <c r="I24" s="42" t="s">
        <v>204</v>
      </c>
      <c r="J24" s="42"/>
      <c r="K24" s="42" t="s">
        <v>13</v>
      </c>
      <c r="L24" s="42"/>
      <c r="M24" s="42"/>
      <c r="N24" s="42" t="s">
        <v>174</v>
      </c>
      <c r="O24" s="42"/>
      <c r="P24" s="42" t="s">
        <v>211</v>
      </c>
      <c r="Q24" s="42"/>
      <c r="R24" s="42"/>
      <c r="S24" s="42" t="s">
        <v>212</v>
      </c>
      <c r="T24" s="57"/>
      <c r="W24"/>
    </row>
    <row r="25" spans="1:23" ht="30.5" customHeight="1" x14ac:dyDescent="0.2">
      <c r="A25" s="48" t="str">
        <f>'S3 Maquette'!B25</f>
        <v>CLINIQUE BLOC 3</v>
      </c>
      <c r="B25" s="48" t="str">
        <f>'S3 Maquette'!C25</f>
        <v>ECUE</v>
      </c>
      <c r="C25" s="43" t="str">
        <f>'S3 Maquette'!F25</f>
        <v>Création</v>
      </c>
      <c r="D25" s="21">
        <v>1</v>
      </c>
      <c r="E25" s="21">
        <v>10</v>
      </c>
      <c r="F25" s="21" t="s">
        <v>203</v>
      </c>
      <c r="G25" s="42" t="s">
        <v>202</v>
      </c>
      <c r="H25" s="42" t="s">
        <v>203</v>
      </c>
      <c r="I25" s="42" t="s">
        <v>204</v>
      </c>
      <c r="J25" s="42"/>
      <c r="K25" s="42" t="s">
        <v>13</v>
      </c>
      <c r="L25" s="42"/>
      <c r="M25" s="42"/>
      <c r="N25" s="42" t="s">
        <v>174</v>
      </c>
      <c r="O25" s="42"/>
      <c r="P25" s="42" t="s">
        <v>211</v>
      </c>
      <c r="Q25" s="42"/>
      <c r="R25" s="42"/>
      <c r="S25" s="42" t="s">
        <v>212</v>
      </c>
      <c r="T25" s="57"/>
      <c r="W25"/>
    </row>
    <row r="26" spans="1:23" ht="30.5" customHeight="1" x14ac:dyDescent="0.2">
      <c r="A26" s="48" t="e">
        <f>'S3 Maquette'!#REF!</f>
        <v>#REF!</v>
      </c>
      <c r="B26" s="48" t="e">
        <f>'S3 Maquette'!#REF!</f>
        <v>#REF!</v>
      </c>
      <c r="C26" s="43" t="e">
        <f>'S3 Maquette'!#REF!</f>
        <v>#REF!</v>
      </c>
      <c r="D26" s="21"/>
      <c r="E26" s="21"/>
      <c r="F26" s="2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7"/>
      <c r="W26"/>
    </row>
    <row r="27" spans="1:23" ht="30.5" customHeight="1" x14ac:dyDescent="0.2">
      <c r="A27" s="48">
        <f>'S3 Maquette'!B28</f>
        <v>0</v>
      </c>
      <c r="B27" s="48">
        <f>'S3 Maquette'!C28</f>
        <v>0</v>
      </c>
      <c r="C27" s="43">
        <f>'S3 Maquette'!F28</f>
        <v>0</v>
      </c>
      <c r="D27" s="21"/>
      <c r="E27" s="21"/>
      <c r="F27" s="2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7"/>
      <c r="W27"/>
    </row>
    <row r="28" spans="1:23" ht="30.5" customHeight="1" x14ac:dyDescent="0.2">
      <c r="A28" s="48">
        <f>'S3 Maquette'!B29</f>
        <v>0</v>
      </c>
      <c r="B28" s="48">
        <f>'S3 Maquette'!C29</f>
        <v>0</v>
      </c>
      <c r="C28" s="43">
        <f>'S3 Maquette'!F29</f>
        <v>0</v>
      </c>
      <c r="D28" s="21"/>
      <c r="E28" s="21"/>
      <c r="F28" s="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7"/>
      <c r="W28"/>
    </row>
    <row r="29" spans="1:23" ht="30.5" customHeight="1" x14ac:dyDescent="0.2">
      <c r="A29" s="48">
        <f>'S3 Maquette'!B30</f>
        <v>0</v>
      </c>
      <c r="B29" s="48">
        <f>'S3 Maquette'!C30</f>
        <v>0</v>
      </c>
      <c r="C29" s="43">
        <f>'S3 Maquette'!F30</f>
        <v>0</v>
      </c>
      <c r="D29" s="21"/>
      <c r="E29" s="21"/>
      <c r="F29" s="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7"/>
      <c r="W29"/>
    </row>
    <row r="30" spans="1:23" ht="30.5" customHeight="1" x14ac:dyDescent="0.2">
      <c r="A30" s="48">
        <f>'S3 Maquette'!B31</f>
        <v>0</v>
      </c>
      <c r="B30" s="48">
        <f>'S3 Maquette'!C31</f>
        <v>0</v>
      </c>
      <c r="C30" s="43">
        <f>'S3 Maquette'!F31</f>
        <v>0</v>
      </c>
      <c r="D30" s="21"/>
      <c r="E30" s="21"/>
      <c r="F30" s="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7"/>
      <c r="W30"/>
    </row>
    <row r="31" spans="1:23" ht="30.5" customHeight="1" x14ac:dyDescent="0.2">
      <c r="A31" s="48">
        <f>'S3 Maquette'!B32</f>
        <v>0</v>
      </c>
      <c r="B31" s="48">
        <f>'S3 Maquette'!C32</f>
        <v>0</v>
      </c>
      <c r="C31" s="43">
        <f>'S3 Maquette'!F32</f>
        <v>0</v>
      </c>
      <c r="D31" s="21"/>
      <c r="E31" s="21"/>
      <c r="F31" s="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7"/>
      <c r="W31"/>
    </row>
    <row r="32" spans="1:23" ht="30.5" customHeight="1" x14ac:dyDescent="0.2">
      <c r="A32" s="48">
        <f>'S3 Maquette'!B33</f>
        <v>0</v>
      </c>
      <c r="B32" s="48">
        <f>'S3 Maquette'!C33</f>
        <v>0</v>
      </c>
      <c r="C32" s="43">
        <f>'S3 Maquette'!F33</f>
        <v>0</v>
      </c>
      <c r="D32" s="21"/>
      <c r="E32" s="21"/>
      <c r="F32" s="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7"/>
      <c r="W32"/>
    </row>
    <row r="33" spans="1:23" ht="30.5" customHeight="1" x14ac:dyDescent="0.2">
      <c r="A33" s="48">
        <f>'S3 Maquette'!B34</f>
        <v>0</v>
      </c>
      <c r="B33" s="48">
        <f>'S3 Maquette'!C34</f>
        <v>0</v>
      </c>
      <c r="C33" s="43">
        <f>'S3 Maquette'!F34</f>
        <v>0</v>
      </c>
      <c r="D33" s="21"/>
      <c r="E33" s="21"/>
      <c r="F33" s="2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7"/>
      <c r="W33"/>
    </row>
    <row r="34" spans="1:23" ht="30.5" customHeight="1" x14ac:dyDescent="0.2">
      <c r="A34" s="48">
        <f>'S3 Maquette'!B35</f>
        <v>0</v>
      </c>
      <c r="B34" s="48">
        <f>'S3 Maquette'!C35</f>
        <v>0</v>
      </c>
      <c r="C34" s="43">
        <f>'S3 Maquette'!F35</f>
        <v>0</v>
      </c>
      <c r="D34" s="21"/>
      <c r="E34" s="21"/>
      <c r="F34" s="2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7"/>
      <c r="W34"/>
    </row>
    <row r="35" spans="1:23" ht="30.5" customHeight="1" x14ac:dyDescent="0.2">
      <c r="A35" s="48">
        <f>'S3 Maquette'!B36</f>
        <v>0</v>
      </c>
      <c r="B35" s="48">
        <f>'S3 Maquette'!C36</f>
        <v>0</v>
      </c>
      <c r="C35" s="43">
        <f>'S3 Maquette'!F36</f>
        <v>0</v>
      </c>
      <c r="D35" s="21"/>
      <c r="E35" s="21"/>
      <c r="F35" s="2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7"/>
      <c r="W35"/>
    </row>
    <row r="36" spans="1:23" ht="30.5" customHeight="1" x14ac:dyDescent="0.2">
      <c r="A36" s="48">
        <f>'S3 Maquette'!B37</f>
        <v>0</v>
      </c>
      <c r="B36" s="48">
        <f>'S3 Maquette'!C37</f>
        <v>0</v>
      </c>
      <c r="C36" s="43">
        <f>'S3 Maquette'!F37</f>
        <v>0</v>
      </c>
      <c r="D36" s="21"/>
      <c r="E36" s="21"/>
      <c r="F36" s="2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7"/>
      <c r="W36"/>
    </row>
    <row r="37" spans="1:23" ht="30.5" customHeight="1" x14ac:dyDescent="0.2">
      <c r="A37" s="48">
        <f>'S3 Maquette'!B38</f>
        <v>0</v>
      </c>
      <c r="B37" s="48">
        <f>'S3 Maquette'!C38</f>
        <v>0</v>
      </c>
      <c r="C37" s="43">
        <f>'S3 Maquette'!F38</f>
        <v>0</v>
      </c>
      <c r="D37" s="21"/>
      <c r="E37" s="21"/>
      <c r="F37" s="2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7"/>
      <c r="W37"/>
    </row>
    <row r="38" spans="1:23" ht="30.5" customHeight="1" x14ac:dyDescent="0.2">
      <c r="A38" s="48">
        <f>'S3 Maquette'!B39</f>
        <v>0</v>
      </c>
      <c r="B38" s="48">
        <f>'S3 Maquette'!C39</f>
        <v>0</v>
      </c>
      <c r="C38" s="43">
        <f>'S3 Maquette'!F39</f>
        <v>0</v>
      </c>
      <c r="D38" s="21"/>
      <c r="E38" s="21"/>
      <c r="F38" s="2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7"/>
      <c r="W38"/>
    </row>
    <row r="39" spans="1:23" ht="30.5" customHeight="1" x14ac:dyDescent="0.2">
      <c r="A39" s="48">
        <f>'S3 Maquette'!B40</f>
        <v>0</v>
      </c>
      <c r="B39" s="48">
        <f>'S3 Maquette'!C40</f>
        <v>0</v>
      </c>
      <c r="C39" s="43">
        <f>'S3 Maquette'!F40</f>
        <v>0</v>
      </c>
      <c r="D39" s="21"/>
      <c r="E39" s="21"/>
      <c r="F39" s="2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7"/>
      <c r="W39"/>
    </row>
    <row r="40" spans="1:23" ht="30.5" customHeight="1" x14ac:dyDescent="0.2">
      <c r="A40" s="48">
        <f>'S3 Maquette'!B41</f>
        <v>0</v>
      </c>
      <c r="B40" s="48">
        <f>'S3 Maquette'!C41</f>
        <v>0</v>
      </c>
      <c r="C40" s="43">
        <f>'S3 Maquette'!F41</f>
        <v>0</v>
      </c>
      <c r="D40" s="21"/>
      <c r="E40" s="21"/>
      <c r="F40" s="2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7"/>
      <c r="W40"/>
    </row>
    <row r="41" spans="1:23" ht="30.5" customHeight="1" x14ac:dyDescent="0.2">
      <c r="A41" s="48">
        <f>'S3 Maquette'!B42</f>
        <v>0</v>
      </c>
      <c r="B41" s="48">
        <f>'S3 Maquette'!C42</f>
        <v>0</v>
      </c>
      <c r="C41" s="43">
        <f>'S3 Maquette'!F42</f>
        <v>0</v>
      </c>
      <c r="D41" s="21"/>
      <c r="E41" s="21"/>
      <c r="F41" s="2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7"/>
      <c r="W41"/>
    </row>
    <row r="42" spans="1:23" ht="30.5" customHeight="1" x14ac:dyDescent="0.2">
      <c r="A42" s="48">
        <f>'S3 Maquette'!B43</f>
        <v>0</v>
      </c>
      <c r="B42" s="48">
        <f>'S3 Maquette'!C43</f>
        <v>0</v>
      </c>
      <c r="C42" s="43">
        <f>'S3 Maquette'!F43</f>
        <v>0</v>
      </c>
      <c r="D42" s="21"/>
      <c r="E42" s="21"/>
      <c r="F42" s="2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7"/>
      <c r="W42"/>
    </row>
    <row r="43" spans="1:23" ht="30.5" customHeight="1" x14ac:dyDescent="0.2">
      <c r="A43" s="48">
        <f>'S3 Maquette'!B44</f>
        <v>0</v>
      </c>
      <c r="B43" s="48">
        <f>'S3 Maquette'!C44</f>
        <v>0</v>
      </c>
      <c r="C43" s="43">
        <f>'S3 Maquette'!F44</f>
        <v>0</v>
      </c>
      <c r="D43" s="21"/>
      <c r="E43" s="21"/>
      <c r="F43" s="2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7"/>
      <c r="W43"/>
    </row>
    <row r="44" spans="1:23" ht="30.5" customHeight="1" x14ac:dyDescent="0.2">
      <c r="A44" s="48">
        <f>'S3 Maquette'!B45</f>
        <v>0</v>
      </c>
      <c r="B44" s="48">
        <f>'S3 Maquette'!C45</f>
        <v>0</v>
      </c>
      <c r="C44" s="43">
        <f>'S3 Maquette'!F45</f>
        <v>0</v>
      </c>
      <c r="D44" s="21"/>
      <c r="E44" s="21"/>
      <c r="F44" s="2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7"/>
      <c r="W44"/>
    </row>
    <row r="45" spans="1:23" ht="30.5" customHeight="1" x14ac:dyDescent="0.2">
      <c r="A45" s="48">
        <f>'S3 Maquette'!B46</f>
        <v>0</v>
      </c>
      <c r="B45" s="48">
        <f>'S3 Maquette'!C46</f>
        <v>0</v>
      </c>
      <c r="C45" s="43">
        <f>'S3 Maquette'!F46</f>
        <v>0</v>
      </c>
      <c r="D45" s="21"/>
      <c r="E45" s="21"/>
      <c r="F45" s="2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7"/>
      <c r="W45"/>
    </row>
    <row r="46" spans="1:23" ht="30.5" customHeight="1" x14ac:dyDescent="0.2">
      <c r="A46" s="48">
        <f>'S3 Maquette'!B47</f>
        <v>0</v>
      </c>
      <c r="B46" s="48">
        <f>'S3 Maquette'!C47</f>
        <v>0</v>
      </c>
      <c r="C46" s="43">
        <f>'S3 Maquette'!F47</f>
        <v>0</v>
      </c>
      <c r="D46" s="21"/>
      <c r="E46" s="21"/>
      <c r="F46" s="2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7"/>
      <c r="W46"/>
    </row>
    <row r="47" spans="1:23" ht="30.5" customHeight="1" x14ac:dyDescent="0.2">
      <c r="A47" s="48">
        <f>'S3 Maquette'!B48</f>
        <v>0</v>
      </c>
      <c r="B47" s="48">
        <f>'S3 Maquette'!C48</f>
        <v>0</v>
      </c>
      <c r="C47" s="43">
        <f>'S3 Maquette'!F48</f>
        <v>0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7"/>
      <c r="W47"/>
    </row>
    <row r="48" spans="1:23" ht="30.5" customHeight="1" x14ac:dyDescent="0.2">
      <c r="A48" s="48">
        <f>'S3 Maquette'!B49</f>
        <v>0</v>
      </c>
      <c r="B48" s="48">
        <f>'S3 Maquette'!C49</f>
        <v>0</v>
      </c>
      <c r="C48" s="43">
        <f>'S3 Maquette'!F49</f>
        <v>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7"/>
      <c r="W48"/>
    </row>
    <row r="49" spans="1:23" ht="30.5" customHeight="1" x14ac:dyDescent="0.2">
      <c r="A49" s="48">
        <f>'S3 Maquette'!B50</f>
        <v>0</v>
      </c>
      <c r="B49" s="48">
        <f>'S3 Maquette'!C50</f>
        <v>0</v>
      </c>
      <c r="C49" s="43">
        <f>'S3 Maquette'!F50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7"/>
      <c r="W49"/>
    </row>
    <row r="50" spans="1:23" ht="30.5" customHeight="1" x14ac:dyDescent="0.2">
      <c r="A50" s="48">
        <f>'S3 Maquette'!B51</f>
        <v>0</v>
      </c>
      <c r="B50" s="48">
        <f>'S3 Maquette'!C51</f>
        <v>0</v>
      </c>
      <c r="C50" s="43">
        <f>'S3 Maquette'!F51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7"/>
      <c r="W50"/>
    </row>
    <row r="51" spans="1:23" ht="30.5" customHeight="1" x14ac:dyDescent="0.2">
      <c r="A51" s="48">
        <f>'S3 Maquette'!B52</f>
        <v>0</v>
      </c>
      <c r="B51" s="48">
        <f>'S3 Maquette'!C52</f>
        <v>0</v>
      </c>
      <c r="C51" s="43">
        <f>'S3 Maquette'!F52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7"/>
      <c r="W51"/>
    </row>
    <row r="52" spans="1:23" ht="30.5" customHeight="1" x14ac:dyDescent="0.2">
      <c r="A52" s="48">
        <f>'S3 Maquette'!B53</f>
        <v>0</v>
      </c>
      <c r="B52" s="48">
        <f>'S3 Maquette'!C53</f>
        <v>0</v>
      </c>
      <c r="C52" s="43">
        <f>'S3 Maquette'!F53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7"/>
      <c r="W52"/>
    </row>
    <row r="53" spans="1:23" ht="30.5" customHeight="1" x14ac:dyDescent="0.2">
      <c r="A53" s="48">
        <f>'S3 Maquette'!B54</f>
        <v>0</v>
      </c>
      <c r="B53" s="48">
        <f>'S3 Maquette'!C54</f>
        <v>0</v>
      </c>
      <c r="C53" s="43">
        <f>'S3 Maquette'!F54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7"/>
      <c r="W53"/>
    </row>
    <row r="54" spans="1:23" ht="30.5" customHeight="1" x14ac:dyDescent="0.2">
      <c r="A54" s="48">
        <f>'S3 Maquette'!B55</f>
        <v>0</v>
      </c>
      <c r="B54" s="48">
        <f>'S3 Maquette'!C55</f>
        <v>0</v>
      </c>
      <c r="C54" s="43">
        <f>'S3 Maquette'!F55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7"/>
      <c r="W54"/>
    </row>
    <row r="55" spans="1:23" ht="30.5" customHeight="1" x14ac:dyDescent="0.2">
      <c r="A55" s="48">
        <f>'S3 Maquette'!B56</f>
        <v>0</v>
      </c>
      <c r="B55" s="48">
        <f>'S3 Maquette'!C56</f>
        <v>0</v>
      </c>
      <c r="C55" s="43">
        <f>'S3 Maquette'!F56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7"/>
      <c r="W55"/>
    </row>
    <row r="56" spans="1:23" ht="30.5" customHeight="1" x14ac:dyDescent="0.2">
      <c r="A56" s="48">
        <f>'S3 Maquette'!B57</f>
        <v>0</v>
      </c>
      <c r="B56" s="48">
        <f>'S3 Maquette'!C57</f>
        <v>0</v>
      </c>
      <c r="C56" s="43">
        <f>'S3 Maquette'!F57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7"/>
      <c r="W56"/>
    </row>
    <row r="57" spans="1:23" ht="30.5" customHeight="1" x14ac:dyDescent="0.2">
      <c r="A57" s="48">
        <f>'S3 Maquette'!B58</f>
        <v>0</v>
      </c>
      <c r="B57" s="48">
        <f>'S3 Maquette'!C58</f>
        <v>0</v>
      </c>
      <c r="C57" s="43">
        <f>'S3 Maquette'!F58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7"/>
      <c r="W57"/>
    </row>
    <row r="58" spans="1:23" ht="30.5" customHeight="1" x14ac:dyDescent="0.2">
      <c r="A58" s="48">
        <f>'S3 Maquette'!B59</f>
        <v>0</v>
      </c>
      <c r="B58" s="48">
        <f>'S3 Maquette'!C59</f>
        <v>0</v>
      </c>
      <c r="C58" s="43">
        <f>'S3 Maquette'!F59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7"/>
      <c r="W58"/>
    </row>
    <row r="59" spans="1:23" ht="30.5" customHeight="1" x14ac:dyDescent="0.2">
      <c r="A59" s="48">
        <f>'S3 Maquette'!B60</f>
        <v>0</v>
      </c>
      <c r="B59" s="48">
        <f>'S3 Maquette'!C60</f>
        <v>0</v>
      </c>
      <c r="C59" s="43">
        <f>'S3 Maquette'!F60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7"/>
      <c r="W59"/>
    </row>
    <row r="60" spans="1:23" ht="30.5" customHeight="1" x14ac:dyDescent="0.2">
      <c r="A60" s="48">
        <f>'S3 Maquette'!B61</f>
        <v>0</v>
      </c>
      <c r="B60" s="48">
        <f>'S3 Maquette'!C61</f>
        <v>0</v>
      </c>
      <c r="C60" s="43">
        <f>'S3 Maquette'!F61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7"/>
      <c r="W60"/>
    </row>
    <row r="61" spans="1:23" ht="30.5" customHeight="1" x14ac:dyDescent="0.2">
      <c r="A61" s="48">
        <f>'S3 Maquette'!B62</f>
        <v>0</v>
      </c>
      <c r="B61" s="48">
        <f>'S3 Maquette'!C62</f>
        <v>0</v>
      </c>
      <c r="C61" s="43">
        <f>'S3 Maquette'!F62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7"/>
      <c r="W61"/>
    </row>
    <row r="62" spans="1:23" ht="30.5" customHeight="1" x14ac:dyDescent="0.2">
      <c r="A62" s="48">
        <f>'S3 Maquette'!B63</f>
        <v>0</v>
      </c>
      <c r="B62" s="48">
        <f>'S3 Maquette'!C63</f>
        <v>0</v>
      </c>
      <c r="C62" s="43">
        <f>'S3 Maquette'!F63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7"/>
      <c r="W62"/>
    </row>
    <row r="63" spans="1:23" ht="30.5" customHeight="1" x14ac:dyDescent="0.2">
      <c r="A63" s="48">
        <f>'S3 Maquette'!B64</f>
        <v>0</v>
      </c>
      <c r="B63" s="48">
        <f>'S3 Maquette'!C64</f>
        <v>0</v>
      </c>
      <c r="C63" s="43">
        <f>'S3 Maquette'!F64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7"/>
      <c r="W63"/>
    </row>
    <row r="64" spans="1:23" ht="30.5" customHeight="1" x14ac:dyDescent="0.2">
      <c r="A64" s="48">
        <f>'S3 Maquette'!B65</f>
        <v>0</v>
      </c>
      <c r="B64" s="48">
        <f>'S3 Maquette'!C65</f>
        <v>0</v>
      </c>
      <c r="C64" s="43">
        <f>'S3 Maquette'!F65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7"/>
      <c r="W64"/>
    </row>
    <row r="65" spans="1:23" ht="30.5" customHeight="1" x14ac:dyDescent="0.2">
      <c r="A65" s="48">
        <f>'S3 Maquette'!B66</f>
        <v>0</v>
      </c>
      <c r="B65" s="48">
        <f>'S3 Maquette'!C66</f>
        <v>0</v>
      </c>
      <c r="C65" s="43">
        <f>'S3 Maquette'!F66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7"/>
      <c r="W65"/>
    </row>
    <row r="66" spans="1:23" ht="30.5" customHeight="1" x14ac:dyDescent="0.2">
      <c r="A66" s="48">
        <f>'S3 Maquette'!B67</f>
        <v>0</v>
      </c>
      <c r="B66" s="48">
        <f>'S3 Maquette'!C67</f>
        <v>0</v>
      </c>
      <c r="C66" s="43">
        <f>'S3 Maquette'!F67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7"/>
      <c r="W66"/>
    </row>
    <row r="67" spans="1:23" ht="30.5" customHeight="1" x14ac:dyDescent="0.2">
      <c r="A67" s="48">
        <f>'S3 Maquette'!B68</f>
        <v>0</v>
      </c>
      <c r="B67" s="48">
        <f>'S3 Maquette'!C68</f>
        <v>0</v>
      </c>
      <c r="C67" s="43">
        <f>'S3 Maquette'!F68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7"/>
      <c r="W67"/>
    </row>
    <row r="68" spans="1:23" ht="30.5" customHeight="1" x14ac:dyDescent="0.2">
      <c r="A68" s="48">
        <f>'S3 Maquette'!B69</f>
        <v>0</v>
      </c>
      <c r="B68" s="48">
        <f>'S3 Maquette'!C69</f>
        <v>0</v>
      </c>
      <c r="C68" s="43">
        <f>'S3 Maquette'!F69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7"/>
      <c r="W68"/>
    </row>
    <row r="69" spans="1:23" ht="30.5" customHeight="1" x14ac:dyDescent="0.2">
      <c r="A69" s="48">
        <f>'S3 Maquette'!B70</f>
        <v>0</v>
      </c>
      <c r="B69" s="48">
        <f>'S3 Maquette'!C70</f>
        <v>0</v>
      </c>
      <c r="C69" s="43">
        <f>'S3 Maquette'!F70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7"/>
      <c r="W69"/>
    </row>
    <row r="70" spans="1:23" ht="30.5" customHeight="1" x14ac:dyDescent="0.2">
      <c r="A70" s="48">
        <f>'S3 Maquette'!B71</f>
        <v>0</v>
      </c>
      <c r="B70" s="48">
        <f>'S3 Maquette'!C71</f>
        <v>0</v>
      </c>
      <c r="C70" s="43">
        <f>'S3 Maquette'!F71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7"/>
      <c r="W70"/>
    </row>
    <row r="71" spans="1:23" ht="30.5" customHeight="1" x14ac:dyDescent="0.2">
      <c r="A71" s="48">
        <f>'S3 Maquette'!B72</f>
        <v>0</v>
      </c>
      <c r="B71" s="48">
        <f>'S3 Maquette'!C72</f>
        <v>0</v>
      </c>
      <c r="C71" s="43">
        <f>'S3 Maquette'!F72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7"/>
      <c r="W71"/>
    </row>
    <row r="72" spans="1:23" ht="30.5" customHeight="1" x14ac:dyDescent="0.2">
      <c r="A72" s="48">
        <f>'S3 Maquette'!B73</f>
        <v>0</v>
      </c>
      <c r="B72" s="48">
        <f>'S3 Maquette'!C73</f>
        <v>0</v>
      </c>
      <c r="C72" s="43">
        <f>'S3 Maquette'!F73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7"/>
      <c r="W72"/>
    </row>
    <row r="73" spans="1:23" ht="30.5" customHeight="1" x14ac:dyDescent="0.2">
      <c r="A73" s="48">
        <f>'S3 Maquette'!B74</f>
        <v>0</v>
      </c>
      <c r="B73" s="48">
        <f>'S3 Maquette'!C74</f>
        <v>0</v>
      </c>
      <c r="C73" s="43">
        <f>'S3 Maquette'!F74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7"/>
      <c r="W73"/>
    </row>
    <row r="74" spans="1:23" ht="30.5" customHeight="1" x14ac:dyDescent="0.2">
      <c r="A74" s="48">
        <f>'S3 Maquette'!B75</f>
        <v>0</v>
      </c>
      <c r="B74" s="48">
        <f>'S3 Maquette'!C75</f>
        <v>0</v>
      </c>
      <c r="C74" s="43">
        <f>'S3 Maquette'!F75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7"/>
      <c r="W74"/>
    </row>
    <row r="75" spans="1:23" ht="30.5" customHeight="1" x14ac:dyDescent="0.2">
      <c r="A75" s="48">
        <f>'S3 Maquette'!B76</f>
        <v>0</v>
      </c>
      <c r="B75" s="48">
        <f>'S3 Maquette'!C76</f>
        <v>0</v>
      </c>
      <c r="C75" s="43">
        <f>'S3 Maquette'!F76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7"/>
      <c r="W75"/>
    </row>
    <row r="76" spans="1:23" ht="30.5" customHeight="1" x14ac:dyDescent="0.2">
      <c r="A76" s="48">
        <f>'S3 Maquette'!B77</f>
        <v>0</v>
      </c>
      <c r="B76" s="48">
        <f>'S3 Maquette'!C77</f>
        <v>0</v>
      </c>
      <c r="C76" s="43">
        <f>'S3 Maquette'!F77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7"/>
      <c r="W76"/>
    </row>
    <row r="77" spans="1:23" ht="30.5" customHeight="1" x14ac:dyDescent="0.2">
      <c r="A77" s="48">
        <f>'S3 Maquette'!B78</f>
        <v>0</v>
      </c>
      <c r="B77" s="48">
        <f>'S3 Maquette'!C78</f>
        <v>0</v>
      </c>
      <c r="C77" s="43">
        <f>'S3 Maquette'!F78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7"/>
      <c r="W77"/>
    </row>
    <row r="78" spans="1:23" ht="30.5" customHeight="1" x14ac:dyDescent="0.2">
      <c r="A78" s="48">
        <f>'S3 Maquette'!B79</f>
        <v>0</v>
      </c>
      <c r="B78" s="48">
        <f>'S3 Maquette'!C79</f>
        <v>0</v>
      </c>
      <c r="C78" s="43">
        <f>'S3 Maquette'!F79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7"/>
      <c r="W78"/>
    </row>
    <row r="79" spans="1:23" ht="30.5" customHeight="1" x14ac:dyDescent="0.2">
      <c r="A79" s="48">
        <f>'S3 Maquette'!B80</f>
        <v>0</v>
      </c>
      <c r="B79" s="48">
        <f>'S3 Maquette'!C80</f>
        <v>0</v>
      </c>
      <c r="C79" s="43">
        <f>'S3 Maquette'!F80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7"/>
      <c r="W79"/>
    </row>
    <row r="80" spans="1:23" ht="30.5" customHeight="1" x14ac:dyDescent="0.2">
      <c r="A80" s="48">
        <f>'S3 Maquette'!B81</f>
        <v>0</v>
      </c>
      <c r="B80" s="48">
        <f>'S3 Maquette'!C81</f>
        <v>0</v>
      </c>
      <c r="C80" s="43">
        <f>'S3 Maquette'!F81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7"/>
      <c r="W80"/>
    </row>
    <row r="81" spans="1:23" ht="30.5" customHeight="1" x14ac:dyDescent="0.2">
      <c r="A81" s="48">
        <f>'S3 Maquette'!B82</f>
        <v>0</v>
      </c>
      <c r="B81" s="48">
        <f>'S3 Maquette'!C82</f>
        <v>0</v>
      </c>
      <c r="C81" s="43">
        <f>'S3 Maquette'!F82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7"/>
      <c r="W81"/>
    </row>
    <row r="82" spans="1:23" ht="30.5" customHeight="1" x14ac:dyDescent="0.2">
      <c r="A82" s="48">
        <f>'S3 Maquette'!B83</f>
        <v>0</v>
      </c>
      <c r="B82" s="48">
        <f>'S3 Maquette'!C83</f>
        <v>0</v>
      </c>
      <c r="C82" s="43">
        <f>'S3 Maquette'!F83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7"/>
      <c r="W82"/>
    </row>
    <row r="83" spans="1:23" ht="30.5" customHeight="1" x14ac:dyDescent="0.2">
      <c r="A83" s="48">
        <f>'S3 Maquette'!B84</f>
        <v>0</v>
      </c>
      <c r="B83" s="48">
        <f>'S3 Maquette'!C84</f>
        <v>0</v>
      </c>
      <c r="C83" s="43">
        <f>'S3 Maquette'!F84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7"/>
      <c r="W83"/>
    </row>
    <row r="84" spans="1:23" ht="30.5" customHeight="1" x14ac:dyDescent="0.2">
      <c r="A84" s="48">
        <f>'S3 Maquette'!B85</f>
        <v>0</v>
      </c>
      <c r="B84" s="48">
        <f>'S3 Maquette'!C85</f>
        <v>0</v>
      </c>
      <c r="C84" s="43">
        <f>'S3 Maquette'!F85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7"/>
      <c r="W84"/>
    </row>
    <row r="85" spans="1:23" ht="30.5" customHeight="1" x14ac:dyDescent="0.2">
      <c r="A85" s="48">
        <f>'S3 Maquette'!B86</f>
        <v>0</v>
      </c>
      <c r="B85" s="48">
        <f>'S3 Maquette'!C86</f>
        <v>0</v>
      </c>
      <c r="C85" s="43">
        <f>'S3 Maquette'!F86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7"/>
      <c r="W85"/>
    </row>
    <row r="86" spans="1:23" ht="30.5" customHeight="1" x14ac:dyDescent="0.2">
      <c r="A86" s="48">
        <f>'S3 Maquette'!B87</f>
        <v>0</v>
      </c>
      <c r="B86" s="48">
        <f>'S3 Maquette'!C87</f>
        <v>0</v>
      </c>
      <c r="C86" s="43">
        <f>'S3 Maquette'!F87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7"/>
      <c r="W86"/>
    </row>
    <row r="87" spans="1:23" ht="30.5" customHeight="1" x14ac:dyDescent="0.2">
      <c r="A87" s="48">
        <f>'S3 Maquette'!B88</f>
        <v>0</v>
      </c>
      <c r="B87" s="48">
        <f>'S3 Maquette'!C88</f>
        <v>0</v>
      </c>
      <c r="C87" s="43">
        <f>'S3 Maquette'!F88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7"/>
      <c r="W87"/>
    </row>
    <row r="88" spans="1:23" ht="30.5" customHeight="1" x14ac:dyDescent="0.2">
      <c r="A88" s="48">
        <f>'S3 Maquette'!B89</f>
        <v>0</v>
      </c>
      <c r="B88" s="48">
        <f>'S3 Maquette'!C89</f>
        <v>0</v>
      </c>
      <c r="C88" s="43">
        <f>'S3 Maquette'!F89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/>
      <c r="W88"/>
    </row>
    <row r="89" spans="1:23" ht="30.5" customHeight="1" x14ac:dyDescent="0.2">
      <c r="A89" s="48">
        <f>'S3 Maquette'!B90</f>
        <v>0</v>
      </c>
      <c r="B89" s="48">
        <f>'S3 Maquette'!C90</f>
        <v>0</v>
      </c>
      <c r="C89" s="43">
        <f>'S3 Maquette'!F90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7"/>
      <c r="W89"/>
    </row>
    <row r="90" spans="1:23" ht="30.5" customHeight="1" x14ac:dyDescent="0.2">
      <c r="A90" s="48">
        <f>'S3 Maquette'!B91</f>
        <v>0</v>
      </c>
      <c r="B90" s="48">
        <f>'S3 Maquette'!C91</f>
        <v>0</v>
      </c>
      <c r="C90" s="43">
        <f>'S3 Maquette'!F91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7"/>
      <c r="W90"/>
    </row>
    <row r="91" spans="1:23" ht="30.5" customHeight="1" x14ac:dyDescent="0.2">
      <c r="A91" s="48">
        <f>'S3 Maquette'!B92</f>
        <v>0</v>
      </c>
      <c r="B91" s="48">
        <f>'S3 Maquette'!C92</f>
        <v>0</v>
      </c>
      <c r="C91" s="43">
        <f>'S3 Maquette'!F92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7"/>
      <c r="W91"/>
    </row>
    <row r="92" spans="1:23" ht="30.5" customHeight="1" x14ac:dyDescent="0.2">
      <c r="A92" s="48">
        <f>'S3 Maquette'!B93</f>
        <v>0</v>
      </c>
      <c r="B92" s="48">
        <f>'S3 Maquette'!C93</f>
        <v>0</v>
      </c>
      <c r="C92" s="43">
        <f>'S3 Maquette'!F93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7"/>
      <c r="W92"/>
    </row>
    <row r="93" spans="1:23" ht="30.5" customHeight="1" x14ac:dyDescent="0.2">
      <c r="A93" s="48">
        <f>'S3 Maquette'!B94</f>
        <v>0</v>
      </c>
      <c r="B93" s="48">
        <f>'S3 Maquette'!C94</f>
        <v>0</v>
      </c>
      <c r="C93" s="43">
        <f>'S3 Maquette'!F94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7"/>
      <c r="W93"/>
    </row>
    <row r="94" spans="1:23" ht="30.5" customHeight="1" x14ac:dyDescent="0.2">
      <c r="A94" s="48">
        <f>'S3 Maquette'!B95</f>
        <v>0</v>
      </c>
      <c r="B94" s="48">
        <f>'S3 Maquette'!C95</f>
        <v>0</v>
      </c>
      <c r="C94" s="43">
        <f>'S3 Maquette'!F95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7"/>
      <c r="W94"/>
    </row>
    <row r="95" spans="1:23" ht="30.5" customHeight="1" x14ac:dyDescent="0.2">
      <c r="A95" s="48">
        <f>'S3 Maquette'!B96</f>
        <v>0</v>
      </c>
      <c r="B95" s="48">
        <f>'S3 Maquette'!C96</f>
        <v>0</v>
      </c>
      <c r="C95" s="43">
        <f>'S3 Maquette'!F96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7"/>
      <c r="W95"/>
    </row>
    <row r="96" spans="1:23" ht="30.5" customHeight="1" x14ac:dyDescent="0.2">
      <c r="A96" s="48">
        <f>'S3 Maquette'!B97</f>
        <v>0</v>
      </c>
      <c r="B96" s="48">
        <f>'S3 Maquette'!C97</f>
        <v>0</v>
      </c>
      <c r="C96" s="43">
        <f>'S3 Maquette'!F97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7"/>
      <c r="W96"/>
    </row>
    <row r="97" spans="1:23" ht="30.5" customHeight="1" x14ac:dyDescent="0.2">
      <c r="A97" s="48">
        <f>'S3 Maquette'!B98</f>
        <v>0</v>
      </c>
      <c r="B97" s="48">
        <f>'S3 Maquette'!C98</f>
        <v>0</v>
      </c>
      <c r="C97" s="43">
        <f>'S3 Maquette'!F98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7"/>
      <c r="W97"/>
    </row>
    <row r="98" spans="1:23" ht="30.5" customHeight="1" x14ac:dyDescent="0.2">
      <c r="A98" s="48">
        <f>'S3 Maquette'!B99</f>
        <v>0</v>
      </c>
      <c r="B98" s="48">
        <f>'S3 Maquette'!C99</f>
        <v>0</v>
      </c>
      <c r="C98" s="43">
        <f>'S3 Maquette'!F99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7"/>
      <c r="W98"/>
    </row>
    <row r="99" spans="1:23" ht="30.5" customHeight="1" x14ac:dyDescent="0.2">
      <c r="A99" s="48">
        <f>'S3 Maquette'!B100</f>
        <v>0</v>
      </c>
      <c r="B99" s="48">
        <f>'S3 Maquette'!C100</f>
        <v>0</v>
      </c>
      <c r="C99" s="43">
        <f>'S3 Maquette'!F100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7"/>
      <c r="W99"/>
    </row>
    <row r="100" spans="1:23" ht="30.5" customHeight="1" x14ac:dyDescent="0.2">
      <c r="A100" s="48">
        <f>'S3 Maquette'!B101</f>
        <v>0</v>
      </c>
      <c r="B100" s="48">
        <f>'S3 Maquette'!C101</f>
        <v>0</v>
      </c>
      <c r="C100" s="43">
        <f>'S3 Maquette'!F101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7"/>
      <c r="W100"/>
    </row>
    <row r="101" spans="1:23" ht="30.5" customHeight="1" x14ac:dyDescent="0.2">
      <c r="A101" s="48">
        <f>'S3 Maquette'!B102</f>
        <v>0</v>
      </c>
      <c r="B101" s="48">
        <f>'S3 Maquette'!C102</f>
        <v>0</v>
      </c>
      <c r="C101" s="43">
        <f>'S3 Maquette'!F102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7"/>
      <c r="W101"/>
    </row>
    <row r="102" spans="1:23" ht="30.5" customHeight="1" x14ac:dyDescent="0.2">
      <c r="A102" s="48">
        <f>'S3 Maquette'!B103</f>
        <v>0</v>
      </c>
      <c r="B102" s="48">
        <f>'S3 Maquette'!C103</f>
        <v>0</v>
      </c>
      <c r="C102" s="43">
        <f>'S3 Maquette'!F103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7"/>
      <c r="W102"/>
    </row>
    <row r="103" spans="1:23" ht="30.5" customHeight="1" x14ac:dyDescent="0.2">
      <c r="A103" s="48">
        <f>'S3 Maquette'!B104</f>
        <v>0</v>
      </c>
      <c r="B103" s="48">
        <f>'S3 Maquette'!C104</f>
        <v>0</v>
      </c>
      <c r="C103" s="43">
        <f>'S3 Maquette'!F104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7"/>
      <c r="W103"/>
    </row>
    <row r="104" spans="1:23" ht="30.5" customHeight="1" x14ac:dyDescent="0.2">
      <c r="A104" s="48">
        <f>'S3 Maquette'!B105</f>
        <v>0</v>
      </c>
      <c r="B104" s="48">
        <f>'S3 Maquette'!C105</f>
        <v>0</v>
      </c>
      <c r="C104" s="43">
        <f>'S3 Maquette'!F105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7"/>
      <c r="W104"/>
    </row>
    <row r="105" spans="1:23" ht="30.5" customHeight="1" x14ac:dyDescent="0.2">
      <c r="A105" s="48">
        <f>'S3 Maquette'!B106</f>
        <v>0</v>
      </c>
      <c r="B105" s="48">
        <f>'S3 Maquette'!C106</f>
        <v>0</v>
      </c>
      <c r="C105" s="43">
        <f>'S3 Maquette'!F106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7"/>
      <c r="W105"/>
    </row>
    <row r="106" spans="1:23" ht="30.5" customHeight="1" x14ac:dyDescent="0.2">
      <c r="A106" s="48">
        <f>'S3 Maquette'!B107</f>
        <v>0</v>
      </c>
      <c r="B106" s="48">
        <f>'S3 Maquette'!C107</f>
        <v>0</v>
      </c>
      <c r="C106" s="43">
        <f>'S3 Maquette'!F107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7"/>
      <c r="W106"/>
    </row>
    <row r="107" spans="1:23" ht="30.5" customHeight="1" x14ac:dyDescent="0.2">
      <c r="A107" s="48">
        <f>'S3 Maquette'!B108</f>
        <v>0</v>
      </c>
      <c r="B107" s="48">
        <f>'S3 Maquette'!C108</f>
        <v>0</v>
      </c>
      <c r="C107" s="43">
        <f>'S3 Maquette'!F108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7"/>
      <c r="W107"/>
    </row>
    <row r="108" spans="1:23" ht="30.5" customHeight="1" x14ac:dyDescent="0.2">
      <c r="A108" s="48">
        <f>'S3 Maquette'!B109</f>
        <v>0</v>
      </c>
      <c r="B108" s="48">
        <f>'S3 Maquette'!C109</f>
        <v>0</v>
      </c>
      <c r="C108" s="43">
        <f>'S3 Maquette'!F109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7"/>
      <c r="W108"/>
    </row>
    <row r="109" spans="1:23" ht="30.5" customHeight="1" x14ac:dyDescent="0.2">
      <c r="A109" s="48">
        <f>'S3 Maquette'!B110</f>
        <v>0</v>
      </c>
      <c r="B109" s="48">
        <f>'S3 Maquette'!C110</f>
        <v>0</v>
      </c>
      <c r="C109" s="43">
        <f>'S3 Maquette'!F110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7"/>
      <c r="W109"/>
    </row>
    <row r="110" spans="1:23" ht="30.5" customHeight="1" x14ac:dyDescent="0.2">
      <c r="A110" s="48">
        <f>'S3 Maquette'!B111</f>
        <v>0</v>
      </c>
      <c r="B110" s="48">
        <f>'S3 Maquette'!C111</f>
        <v>0</v>
      </c>
      <c r="C110" s="43">
        <f>'S3 Maquette'!F111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7"/>
      <c r="W110"/>
    </row>
    <row r="111" spans="1:23" ht="30.5" customHeight="1" x14ac:dyDescent="0.2">
      <c r="A111" s="48">
        <f>'S3 Maquette'!B112</f>
        <v>0</v>
      </c>
      <c r="B111" s="48">
        <f>'S3 Maquette'!C112</f>
        <v>0</v>
      </c>
      <c r="C111" s="43">
        <f>'S3 Maquette'!F112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7"/>
      <c r="W111"/>
    </row>
    <row r="112" spans="1:23" ht="30.5" customHeight="1" x14ac:dyDescent="0.2">
      <c r="A112" s="48">
        <f>'S3 Maquette'!B113</f>
        <v>0</v>
      </c>
      <c r="B112" s="48">
        <f>'S3 Maquette'!C113</f>
        <v>0</v>
      </c>
      <c r="C112" s="43">
        <f>'S3 Maquette'!F113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7"/>
      <c r="W112"/>
    </row>
    <row r="113" spans="1:23" ht="30.5" customHeight="1" x14ac:dyDescent="0.2">
      <c r="A113" s="48">
        <f>'S3 Maquette'!B114</f>
        <v>0</v>
      </c>
      <c r="B113" s="48">
        <f>'S3 Maquette'!C114</f>
        <v>0</v>
      </c>
      <c r="C113" s="43">
        <f>'S3 Maquette'!F114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7"/>
      <c r="W113"/>
    </row>
    <row r="114" spans="1:23" ht="30.5" customHeight="1" x14ac:dyDescent="0.2">
      <c r="A114" s="48">
        <f>'S3 Maquette'!B115</f>
        <v>0</v>
      </c>
      <c r="B114" s="48">
        <f>'S3 Maquette'!C115</f>
        <v>0</v>
      </c>
      <c r="C114" s="43">
        <f>'S3 Maquette'!F115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7"/>
      <c r="W114"/>
    </row>
    <row r="115" spans="1:23" ht="30.5" customHeight="1" x14ac:dyDescent="0.2">
      <c r="A115" s="48">
        <f>'S3 Maquette'!B116</f>
        <v>0</v>
      </c>
      <c r="B115" s="48">
        <f>'S3 Maquette'!C116</f>
        <v>0</v>
      </c>
      <c r="C115" s="43">
        <f>'S3 Maquette'!F116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7"/>
      <c r="W115"/>
    </row>
    <row r="116" spans="1:23" ht="30.5" customHeight="1" x14ac:dyDescent="0.2">
      <c r="A116" s="48">
        <f>'S3 Maquette'!B117</f>
        <v>0</v>
      </c>
      <c r="B116" s="48">
        <f>'S3 Maquette'!C117</f>
        <v>0</v>
      </c>
      <c r="C116" s="43">
        <f>'S3 Maquette'!F117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7"/>
      <c r="W116"/>
    </row>
    <row r="117" spans="1:23" ht="30.5" customHeight="1" x14ac:dyDescent="0.2">
      <c r="A117" s="48">
        <f>'S3 Maquette'!B118</f>
        <v>0</v>
      </c>
      <c r="B117" s="48">
        <f>'S3 Maquette'!C118</f>
        <v>0</v>
      </c>
      <c r="C117" s="43">
        <f>'S3 Maquette'!F118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7"/>
      <c r="W117"/>
    </row>
    <row r="118" spans="1:23" ht="30.5" customHeight="1" x14ac:dyDescent="0.2">
      <c r="A118" s="48">
        <f>'S3 Maquette'!B119</f>
        <v>0</v>
      </c>
      <c r="B118" s="48">
        <f>'S3 Maquette'!C119</f>
        <v>0</v>
      </c>
      <c r="C118" s="43">
        <f>'S3 Maquette'!F119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7"/>
      <c r="W118"/>
    </row>
    <row r="119" spans="1:23" ht="30.5" customHeight="1" x14ac:dyDescent="0.2">
      <c r="A119" s="48">
        <f>'S3 Maquette'!B120</f>
        <v>0</v>
      </c>
      <c r="B119" s="48">
        <f>'S3 Maquette'!C120</f>
        <v>0</v>
      </c>
      <c r="C119" s="43">
        <f>'S3 Maquette'!F120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7"/>
      <c r="W119"/>
    </row>
    <row r="120" spans="1:23" ht="30.5" customHeight="1" x14ac:dyDescent="0.2">
      <c r="A120" s="48">
        <f>'S3 Maquette'!B121</f>
        <v>0</v>
      </c>
      <c r="B120" s="48">
        <f>'S3 Maquette'!C121</f>
        <v>0</v>
      </c>
      <c r="C120" s="43">
        <f>'S3 Maquette'!F121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7"/>
      <c r="W120"/>
    </row>
    <row r="121" spans="1:23" ht="30.5" customHeight="1" x14ac:dyDescent="0.2">
      <c r="A121" s="48">
        <f>'S3 Maquette'!B122</f>
        <v>0</v>
      </c>
      <c r="B121" s="48">
        <f>'S3 Maquette'!C122</f>
        <v>0</v>
      </c>
      <c r="C121" s="43">
        <f>'S3 Maquette'!F122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7"/>
      <c r="W121"/>
    </row>
    <row r="122" spans="1:23" ht="30.5" customHeight="1" x14ac:dyDescent="0.2">
      <c r="A122" s="48">
        <f>'S3 Maquette'!B123</f>
        <v>0</v>
      </c>
      <c r="B122" s="48">
        <f>'S3 Maquette'!C123</f>
        <v>0</v>
      </c>
      <c r="C122" s="43">
        <f>'S3 Maquette'!F123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7"/>
      <c r="W122"/>
    </row>
    <row r="123" spans="1:23" ht="30.5" customHeight="1" x14ac:dyDescent="0.2">
      <c r="A123" s="48">
        <f>'S3 Maquette'!B124</f>
        <v>0</v>
      </c>
      <c r="B123" s="48">
        <f>'S3 Maquette'!C124</f>
        <v>0</v>
      </c>
      <c r="C123" s="43">
        <f>'S3 Maquette'!F124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7"/>
      <c r="W123"/>
    </row>
    <row r="124" spans="1:23" ht="30.5" customHeight="1" x14ac:dyDescent="0.2">
      <c r="A124" s="48">
        <f>'S3 Maquette'!B125</f>
        <v>0</v>
      </c>
      <c r="B124" s="48">
        <f>'S3 Maquette'!C125</f>
        <v>0</v>
      </c>
      <c r="C124" s="43">
        <f>'S3 Maquette'!F125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7"/>
      <c r="W124"/>
    </row>
    <row r="125" spans="1:23" ht="30.5" customHeight="1" x14ac:dyDescent="0.2">
      <c r="A125" s="48">
        <f>'S3 Maquette'!B126</f>
        <v>0</v>
      </c>
      <c r="B125" s="48">
        <f>'S3 Maquette'!C126</f>
        <v>0</v>
      </c>
      <c r="C125" s="43">
        <f>'S3 Maquette'!F126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7"/>
      <c r="W125"/>
    </row>
    <row r="126" spans="1:23" ht="30.5" customHeight="1" x14ac:dyDescent="0.2">
      <c r="A126" s="48">
        <f>'S3 Maquette'!B127</f>
        <v>0</v>
      </c>
      <c r="B126" s="48">
        <f>'S3 Maquette'!C127</f>
        <v>0</v>
      </c>
      <c r="C126" s="43">
        <f>'S3 Maquette'!F127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7"/>
      <c r="W126"/>
    </row>
    <row r="127" spans="1:23" ht="30.5" customHeight="1" x14ac:dyDescent="0.2">
      <c r="A127" s="48">
        <f>'S3 Maquette'!B128</f>
        <v>0</v>
      </c>
      <c r="B127" s="48">
        <f>'S3 Maquette'!C128</f>
        <v>0</v>
      </c>
      <c r="C127" s="43">
        <f>'S3 Maquette'!F128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7"/>
      <c r="W127"/>
    </row>
    <row r="128" spans="1:23" ht="30.5" customHeight="1" x14ac:dyDescent="0.2">
      <c r="A128" s="48">
        <f>'S3 Maquette'!B129</f>
        <v>0</v>
      </c>
      <c r="B128" s="48">
        <f>'S3 Maquette'!C129</f>
        <v>0</v>
      </c>
      <c r="C128" s="43">
        <f>'S3 Maquette'!F129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7"/>
      <c r="W128"/>
    </row>
    <row r="129" spans="1:23" ht="30.5" customHeight="1" x14ac:dyDescent="0.2">
      <c r="A129" s="48">
        <f>'S3 Maquette'!B130</f>
        <v>0</v>
      </c>
      <c r="B129" s="48">
        <f>'S3 Maquette'!C130</f>
        <v>0</v>
      </c>
      <c r="C129" s="43">
        <f>'S3 Maquette'!F130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7"/>
      <c r="W129"/>
    </row>
    <row r="130" spans="1:23" ht="30.5" customHeight="1" x14ac:dyDescent="0.2">
      <c r="A130" s="48">
        <f>'S3 Maquette'!B131</f>
        <v>0</v>
      </c>
      <c r="B130" s="48">
        <f>'S3 Maquette'!C131</f>
        <v>0</v>
      </c>
      <c r="C130" s="43">
        <f>'S3 Maquette'!F131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7"/>
      <c r="W130"/>
    </row>
    <row r="131" spans="1:23" ht="30.5" customHeight="1" x14ac:dyDescent="0.2">
      <c r="A131" s="48">
        <f>'S3 Maquette'!B132</f>
        <v>0</v>
      </c>
      <c r="B131" s="48">
        <f>'S3 Maquette'!C132</f>
        <v>0</v>
      </c>
      <c r="C131" s="43">
        <f>'S3 Maquette'!F132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7"/>
      <c r="W131"/>
    </row>
    <row r="132" spans="1:23" ht="30.5" customHeight="1" x14ac:dyDescent="0.2">
      <c r="A132" s="48">
        <f>'S3 Maquette'!B133</f>
        <v>0</v>
      </c>
      <c r="B132" s="48">
        <f>'S3 Maquette'!C133</f>
        <v>0</v>
      </c>
      <c r="C132" s="43">
        <f>'S3 Maquette'!F133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7"/>
      <c r="W132"/>
    </row>
    <row r="133" spans="1:23" ht="30.5" customHeight="1" x14ac:dyDescent="0.2">
      <c r="A133" s="48">
        <f>'S3 Maquette'!B134</f>
        <v>0</v>
      </c>
      <c r="B133" s="48">
        <f>'S3 Maquette'!C134</f>
        <v>0</v>
      </c>
      <c r="C133" s="43">
        <f>'S3 Maquette'!F134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7"/>
      <c r="W133"/>
    </row>
    <row r="134" spans="1:23" ht="30.5" customHeight="1" x14ac:dyDescent="0.2">
      <c r="A134" s="48">
        <f>'S3 Maquette'!B135</f>
        <v>0</v>
      </c>
      <c r="B134" s="48">
        <f>'S3 Maquette'!C135</f>
        <v>0</v>
      </c>
      <c r="C134" s="43">
        <f>'S3 Maquette'!F135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7"/>
      <c r="W134"/>
    </row>
    <row r="135" spans="1:23" ht="30.5" customHeight="1" x14ac:dyDescent="0.2">
      <c r="A135" s="48">
        <f>'S3 Maquette'!B136</f>
        <v>0</v>
      </c>
      <c r="B135" s="48">
        <f>'S3 Maquette'!C136</f>
        <v>0</v>
      </c>
      <c r="C135" s="43">
        <f>'S3 Maquette'!F136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7"/>
      <c r="W135"/>
    </row>
    <row r="136" spans="1:23" ht="30.5" customHeight="1" x14ac:dyDescent="0.2">
      <c r="A136" s="48">
        <f>'S3 Maquette'!B137</f>
        <v>0</v>
      </c>
      <c r="B136" s="48">
        <f>'S3 Maquette'!C137</f>
        <v>0</v>
      </c>
      <c r="C136" s="43">
        <f>'S3 Maquette'!F137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7"/>
      <c r="W136"/>
    </row>
    <row r="137" spans="1:23" ht="30.5" customHeight="1" x14ac:dyDescent="0.2">
      <c r="A137" s="48">
        <f>'S3 Maquette'!B138</f>
        <v>0</v>
      </c>
      <c r="B137" s="48">
        <f>'S3 Maquette'!C138</f>
        <v>0</v>
      </c>
      <c r="C137" s="43">
        <f>'S3 Maquette'!F138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7"/>
      <c r="W137"/>
    </row>
    <row r="138" spans="1:23" ht="30.5" customHeight="1" x14ac:dyDescent="0.2">
      <c r="A138" s="48">
        <f>'S3 Maquette'!B139</f>
        <v>0</v>
      </c>
      <c r="B138" s="48">
        <f>'S3 Maquette'!C139</f>
        <v>0</v>
      </c>
      <c r="C138" s="43">
        <f>'S3 Maquette'!F139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7"/>
      <c r="W138"/>
    </row>
    <row r="139" spans="1:23" ht="30.5" customHeight="1" x14ac:dyDescent="0.2">
      <c r="A139" s="48">
        <f>'S3 Maquette'!B140</f>
        <v>0</v>
      </c>
      <c r="B139" s="48">
        <f>'S3 Maquette'!C140</f>
        <v>0</v>
      </c>
      <c r="C139" s="43">
        <f>'S3 Maquette'!F140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7"/>
      <c r="W139"/>
    </row>
    <row r="140" spans="1:23" ht="30.5" customHeight="1" x14ac:dyDescent="0.2">
      <c r="A140" s="48">
        <f>'S3 Maquette'!B141</f>
        <v>0</v>
      </c>
      <c r="B140" s="48">
        <f>'S3 Maquette'!C141</f>
        <v>0</v>
      </c>
      <c r="C140" s="43">
        <f>'S3 Maquette'!F141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7"/>
      <c r="W140"/>
    </row>
    <row r="141" spans="1:23" ht="30.5" customHeight="1" x14ac:dyDescent="0.2">
      <c r="A141" s="48">
        <f>'S3 Maquette'!B142</f>
        <v>0</v>
      </c>
      <c r="B141" s="48">
        <f>'S3 Maquette'!C142</f>
        <v>0</v>
      </c>
      <c r="C141" s="43">
        <f>'S3 Maquette'!F142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7"/>
      <c r="W141"/>
    </row>
    <row r="142" spans="1:23" ht="30.5" customHeight="1" x14ac:dyDescent="0.2">
      <c r="A142" s="48">
        <f>'S3 Maquette'!B143</f>
        <v>0</v>
      </c>
      <c r="B142" s="48">
        <f>'S3 Maquette'!C143</f>
        <v>0</v>
      </c>
      <c r="C142" s="43">
        <f>'S3 Maquette'!F143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7"/>
      <c r="W142"/>
    </row>
    <row r="143" spans="1:23" ht="30.5" customHeight="1" x14ac:dyDescent="0.2">
      <c r="A143" s="48">
        <f>'S3 Maquette'!B144</f>
        <v>0</v>
      </c>
      <c r="B143" s="48">
        <f>'S3 Maquette'!C144</f>
        <v>0</v>
      </c>
      <c r="C143" s="43">
        <f>'S3 Maquette'!F144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7"/>
      <c r="W143"/>
    </row>
    <row r="144" spans="1:23" ht="30.5" customHeight="1" x14ac:dyDescent="0.2">
      <c r="A144" s="48">
        <f>'S3 Maquette'!B145</f>
        <v>0</v>
      </c>
      <c r="B144" s="48">
        <f>'S3 Maquette'!C145</f>
        <v>0</v>
      </c>
      <c r="C144" s="43">
        <f>'S3 Maquette'!F145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7"/>
      <c r="W144"/>
    </row>
    <row r="145" spans="1:23" ht="30.5" customHeight="1" x14ac:dyDescent="0.2">
      <c r="A145" s="48">
        <f>'S3 Maquette'!B146</f>
        <v>0</v>
      </c>
      <c r="B145" s="48">
        <f>'S3 Maquette'!C146</f>
        <v>0</v>
      </c>
      <c r="C145" s="43">
        <f>'S3 Maquette'!F146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7"/>
      <c r="W145"/>
    </row>
    <row r="146" spans="1:23" ht="30.5" customHeight="1" x14ac:dyDescent="0.2">
      <c r="A146" s="48">
        <f>'S3 Maquette'!B147</f>
        <v>0</v>
      </c>
      <c r="B146" s="48">
        <f>'S3 Maquette'!C147</f>
        <v>0</v>
      </c>
      <c r="C146" s="43">
        <f>'S3 Maquette'!F147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7"/>
      <c r="W146"/>
    </row>
    <row r="147" spans="1:23" ht="30.5" customHeight="1" x14ac:dyDescent="0.2">
      <c r="A147" s="48">
        <f>'S3 Maquette'!B148</f>
        <v>0</v>
      </c>
      <c r="B147" s="48">
        <f>'S3 Maquette'!C148</f>
        <v>0</v>
      </c>
      <c r="C147" s="43">
        <f>'S3 Maquette'!F148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7"/>
      <c r="W147"/>
    </row>
    <row r="148" spans="1:23" ht="30.5" customHeight="1" x14ac:dyDescent="0.2">
      <c r="A148" s="48">
        <f>'S3 Maquette'!B149</f>
        <v>0</v>
      </c>
      <c r="B148" s="48">
        <f>'S3 Maquette'!C149</f>
        <v>0</v>
      </c>
      <c r="C148" s="43">
        <f>'S3 Maquette'!F149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7"/>
      <c r="W148"/>
    </row>
    <row r="149" spans="1:23" ht="30.5" customHeight="1" x14ac:dyDescent="0.2">
      <c r="A149" s="48">
        <f>'S3 Maquette'!B150</f>
        <v>0</v>
      </c>
      <c r="B149" s="48">
        <f>'S3 Maquette'!C150</f>
        <v>0</v>
      </c>
      <c r="C149" s="43">
        <f>'S3 Maquette'!F150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7"/>
      <c r="W149"/>
    </row>
    <row r="150" spans="1:23" ht="30.5" customHeight="1" x14ac:dyDescent="0.2">
      <c r="A150" s="48">
        <f>'S3 Maquette'!B151</f>
        <v>0</v>
      </c>
      <c r="B150" s="48">
        <f>'S3 Maquette'!C151</f>
        <v>0</v>
      </c>
      <c r="C150" s="43">
        <f>'S3 Maquette'!F151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7"/>
      <c r="W150"/>
    </row>
    <row r="151" spans="1:23" ht="30.5" customHeight="1" x14ac:dyDescent="0.2">
      <c r="A151" s="48">
        <f>'S3 Maquette'!B152</f>
        <v>0</v>
      </c>
      <c r="B151" s="48">
        <f>'S3 Maquette'!C152</f>
        <v>0</v>
      </c>
      <c r="C151" s="43">
        <f>'S3 Maquette'!F152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7"/>
      <c r="W151"/>
    </row>
    <row r="152" spans="1:23" ht="30.5" customHeight="1" x14ac:dyDescent="0.2">
      <c r="A152" s="48">
        <f>'S3 Maquette'!B153</f>
        <v>0</v>
      </c>
      <c r="B152" s="48">
        <f>'S3 Maquette'!C153</f>
        <v>0</v>
      </c>
      <c r="C152" s="43">
        <f>'S3 Maquette'!F153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7"/>
      <c r="W152"/>
    </row>
    <row r="153" spans="1:23" ht="30.5" customHeight="1" x14ac:dyDescent="0.2">
      <c r="A153" s="48">
        <f>'S3 Maquette'!B154</f>
        <v>0</v>
      </c>
      <c r="B153" s="48">
        <f>'S3 Maquette'!C154</f>
        <v>0</v>
      </c>
      <c r="C153" s="43">
        <f>'S3 Maquette'!F154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7"/>
      <c r="W153"/>
    </row>
    <row r="154" spans="1:23" ht="30.5" customHeight="1" x14ac:dyDescent="0.2">
      <c r="A154" s="48">
        <f>'S3 Maquette'!B155</f>
        <v>0</v>
      </c>
      <c r="B154" s="48">
        <f>'S3 Maquette'!C155</f>
        <v>0</v>
      </c>
      <c r="C154" s="43">
        <f>'S3 Maquette'!F155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7"/>
      <c r="W154"/>
    </row>
    <row r="155" spans="1:23" ht="30.5" customHeight="1" x14ac:dyDescent="0.2">
      <c r="A155" s="48">
        <f>'S3 Maquette'!B156</f>
        <v>0</v>
      </c>
      <c r="B155" s="48">
        <f>'S3 Maquette'!C156</f>
        <v>0</v>
      </c>
      <c r="C155" s="43">
        <f>'S3 Maquette'!F156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7"/>
      <c r="W155"/>
    </row>
    <row r="156" spans="1:23" ht="30.5" customHeight="1" x14ac:dyDescent="0.2">
      <c r="A156" s="48">
        <f>'S3 Maquette'!B157</f>
        <v>0</v>
      </c>
      <c r="B156" s="48">
        <f>'S3 Maquette'!C157</f>
        <v>0</v>
      </c>
      <c r="C156" s="43">
        <f>'S3 Maquette'!F157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7"/>
      <c r="W156"/>
    </row>
    <row r="157" spans="1:23" ht="30.5" customHeight="1" x14ac:dyDescent="0.2">
      <c r="A157" s="48">
        <f>'S3 Maquette'!B158</f>
        <v>0</v>
      </c>
      <c r="B157" s="48">
        <f>'S3 Maquette'!C158</f>
        <v>0</v>
      </c>
      <c r="C157" s="43">
        <f>'S3 Maquette'!F158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7"/>
      <c r="W157"/>
    </row>
    <row r="158" spans="1:23" ht="30.5" customHeight="1" x14ac:dyDescent="0.2">
      <c r="A158" s="48">
        <f>'S3 Maquette'!B159</f>
        <v>0</v>
      </c>
      <c r="B158" s="48">
        <f>'S3 Maquette'!C159</f>
        <v>0</v>
      </c>
      <c r="C158" s="43">
        <f>'S3 Maquette'!F159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7"/>
      <c r="W158"/>
    </row>
    <row r="159" spans="1:23" ht="30.5" customHeight="1" x14ac:dyDescent="0.2">
      <c r="A159" s="48">
        <f>'S3 Maquette'!B160</f>
        <v>0</v>
      </c>
      <c r="B159" s="48">
        <f>'S3 Maquette'!C160</f>
        <v>0</v>
      </c>
      <c r="C159" s="43">
        <f>'S3 Maquette'!F160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7"/>
      <c r="W159"/>
    </row>
    <row r="160" spans="1:23" ht="30.5" customHeight="1" x14ac:dyDescent="0.2">
      <c r="A160" s="48">
        <f>'S3 Maquette'!B161</f>
        <v>0</v>
      </c>
      <c r="B160" s="48">
        <f>'S3 Maquette'!C161</f>
        <v>0</v>
      </c>
      <c r="C160" s="43">
        <f>'S3 Maquette'!F161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7"/>
      <c r="W160"/>
    </row>
    <row r="161" spans="1:23" ht="30.5" customHeight="1" x14ac:dyDescent="0.2">
      <c r="A161" s="48">
        <f>'S3 Maquette'!B162</f>
        <v>0</v>
      </c>
      <c r="B161" s="48">
        <f>'S3 Maquette'!C162</f>
        <v>0</v>
      </c>
      <c r="C161" s="43">
        <f>'S3 Maquette'!F162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7"/>
      <c r="W161"/>
    </row>
    <row r="162" spans="1:23" ht="30.5" customHeight="1" x14ac:dyDescent="0.2">
      <c r="A162" s="48">
        <f>'S3 Maquette'!B163</f>
        <v>0</v>
      </c>
      <c r="B162" s="48">
        <f>'S3 Maquette'!C163</f>
        <v>0</v>
      </c>
      <c r="C162" s="43">
        <f>'S3 Maquette'!F163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7"/>
      <c r="W162"/>
    </row>
    <row r="163" spans="1:23" ht="30.5" customHeight="1" x14ac:dyDescent="0.2">
      <c r="A163" s="48">
        <f>'S3 Maquette'!B164</f>
        <v>0</v>
      </c>
      <c r="B163" s="48">
        <f>'S3 Maquette'!C164</f>
        <v>0</v>
      </c>
      <c r="C163" s="43">
        <f>'S3 Maquette'!F164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7"/>
      <c r="W163"/>
    </row>
    <row r="164" spans="1:23" ht="30.5" customHeight="1" x14ac:dyDescent="0.2">
      <c r="A164" s="48">
        <f>'S3 Maquette'!B165</f>
        <v>0</v>
      </c>
      <c r="B164" s="48">
        <f>'S3 Maquette'!C165</f>
        <v>0</v>
      </c>
      <c r="C164" s="43">
        <f>'S3 Maquette'!F165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7"/>
      <c r="W164"/>
    </row>
    <row r="165" spans="1:23" ht="30.5" customHeight="1" x14ac:dyDescent="0.2">
      <c r="A165" s="48">
        <f>'S3 Maquette'!B166</f>
        <v>0</v>
      </c>
      <c r="B165" s="48">
        <f>'S3 Maquette'!C166</f>
        <v>0</v>
      </c>
      <c r="C165" s="43">
        <f>'S3 Maquette'!F166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7"/>
      <c r="W165"/>
    </row>
    <row r="166" spans="1:23" ht="30.5" customHeight="1" x14ac:dyDescent="0.2">
      <c r="A166" s="48">
        <f>'S3 Maquette'!B167</f>
        <v>0</v>
      </c>
      <c r="B166" s="48">
        <f>'S3 Maquette'!C167</f>
        <v>0</v>
      </c>
      <c r="C166" s="43">
        <f>'S3 Maquette'!F167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7"/>
      <c r="W166"/>
    </row>
    <row r="167" spans="1:23" ht="30.5" customHeight="1" x14ac:dyDescent="0.2">
      <c r="A167" s="48">
        <f>'S3 Maquette'!B168</f>
        <v>0</v>
      </c>
      <c r="B167" s="48">
        <f>'S3 Maquette'!C168</f>
        <v>0</v>
      </c>
      <c r="C167" s="43">
        <f>'S3 Maquette'!F168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7"/>
      <c r="W167"/>
    </row>
    <row r="168" spans="1:23" ht="30.5" customHeight="1" x14ac:dyDescent="0.2">
      <c r="A168" s="48">
        <f>'S3 Maquette'!B169</f>
        <v>0</v>
      </c>
      <c r="B168" s="48">
        <f>'S3 Maquette'!C169</f>
        <v>0</v>
      </c>
      <c r="C168" s="43">
        <f>'S3 Maquette'!F169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7"/>
      <c r="W168"/>
    </row>
    <row r="169" spans="1:23" ht="30.5" customHeight="1" x14ac:dyDescent="0.2">
      <c r="A169" s="48">
        <f>'S3 Maquette'!B170</f>
        <v>0</v>
      </c>
      <c r="B169" s="48">
        <f>'S3 Maquette'!C170</f>
        <v>0</v>
      </c>
      <c r="C169" s="43">
        <f>'S3 Maquette'!F170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7"/>
      <c r="W169"/>
    </row>
    <row r="170" spans="1:23" ht="30.5" customHeight="1" x14ac:dyDescent="0.2">
      <c r="A170" s="48">
        <f>'S3 Maquette'!B171</f>
        <v>0</v>
      </c>
      <c r="B170" s="48">
        <f>'S3 Maquette'!C171</f>
        <v>0</v>
      </c>
      <c r="C170" s="43">
        <f>'S3 Maquette'!F171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7"/>
      <c r="W170"/>
    </row>
    <row r="171" spans="1:23" ht="30.5" customHeight="1" x14ac:dyDescent="0.2">
      <c r="A171" s="48">
        <f>'S3 Maquette'!B172</f>
        <v>0</v>
      </c>
      <c r="B171" s="48">
        <f>'S3 Maquette'!C172</f>
        <v>0</v>
      </c>
      <c r="C171" s="43">
        <f>'S3 Maquette'!F172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7"/>
      <c r="W171"/>
    </row>
    <row r="172" spans="1:23" ht="30.5" customHeight="1" x14ac:dyDescent="0.2">
      <c r="A172" s="48">
        <f>'S3 Maquette'!B173</f>
        <v>0</v>
      </c>
      <c r="B172" s="48">
        <f>'S3 Maquette'!C173</f>
        <v>0</v>
      </c>
      <c r="C172" s="43">
        <f>'S3 Maquette'!F173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7"/>
      <c r="W172"/>
    </row>
    <row r="173" spans="1:23" ht="30.5" customHeight="1" x14ac:dyDescent="0.2">
      <c r="A173" s="48">
        <f>'S3 Maquette'!B174</f>
        <v>0</v>
      </c>
      <c r="B173" s="48">
        <f>'S3 Maquette'!C174</f>
        <v>0</v>
      </c>
      <c r="C173" s="43">
        <f>'S3 Maquette'!F174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7"/>
      <c r="W173"/>
    </row>
    <row r="174" spans="1:23" ht="30.5" customHeight="1" x14ac:dyDescent="0.2">
      <c r="A174" s="48">
        <f>'S3 Maquette'!B175</f>
        <v>0</v>
      </c>
      <c r="B174" s="48">
        <f>'S3 Maquette'!C175</f>
        <v>0</v>
      </c>
      <c r="C174" s="43">
        <f>'S3 Maquette'!F175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7"/>
      <c r="W174"/>
    </row>
    <row r="175" spans="1:23" ht="30.5" customHeight="1" x14ac:dyDescent="0.2">
      <c r="A175" s="48">
        <f>'S3 Maquette'!B176</f>
        <v>0</v>
      </c>
      <c r="B175" s="48">
        <f>'S3 Maquette'!C176</f>
        <v>0</v>
      </c>
      <c r="C175" s="43">
        <f>'S3 Maquette'!F176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7"/>
      <c r="W175"/>
    </row>
    <row r="176" spans="1:23" ht="30.5" customHeight="1" x14ac:dyDescent="0.2">
      <c r="A176" s="48">
        <f>'S3 Maquette'!B177</f>
        <v>0</v>
      </c>
      <c r="B176" s="48">
        <f>'S3 Maquette'!C177</f>
        <v>0</v>
      </c>
      <c r="C176" s="43">
        <f>'S3 Maquette'!F177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7"/>
      <c r="W176"/>
    </row>
    <row r="177" spans="1:23" ht="30.5" customHeight="1" x14ac:dyDescent="0.2">
      <c r="A177" s="48">
        <f>'S3 Maquette'!B178</f>
        <v>0</v>
      </c>
      <c r="B177" s="48">
        <f>'S3 Maquette'!C178</f>
        <v>0</v>
      </c>
      <c r="C177" s="43">
        <f>'S3 Maquette'!F178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7"/>
      <c r="W177"/>
    </row>
    <row r="178" spans="1:23" ht="30.5" customHeight="1" x14ac:dyDescent="0.2">
      <c r="A178" s="48">
        <f>'S3 Maquette'!B179</f>
        <v>0</v>
      </c>
      <c r="B178" s="48">
        <f>'S3 Maquette'!C179</f>
        <v>0</v>
      </c>
      <c r="C178" s="43">
        <f>'S3 Maquette'!F179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7"/>
      <c r="W178"/>
    </row>
    <row r="179" spans="1:23" ht="30.5" customHeight="1" x14ac:dyDescent="0.2">
      <c r="A179" s="48">
        <f>'S3 Maquette'!B180</f>
        <v>0</v>
      </c>
      <c r="B179" s="48">
        <f>'S3 Maquette'!C180</f>
        <v>0</v>
      </c>
      <c r="C179" s="43">
        <f>'S3 Maquette'!F180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7"/>
      <c r="W179"/>
    </row>
    <row r="180" spans="1:23" ht="30.5" customHeight="1" x14ac:dyDescent="0.2">
      <c r="A180" s="48">
        <f>'S3 Maquette'!B181</f>
        <v>0</v>
      </c>
      <c r="B180" s="48">
        <f>'S3 Maquette'!C181</f>
        <v>0</v>
      </c>
      <c r="C180" s="43">
        <f>'S3 Maquette'!F181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7"/>
      <c r="W180"/>
    </row>
    <row r="181" spans="1:23" ht="30.5" customHeight="1" x14ac:dyDescent="0.2">
      <c r="A181" s="48">
        <f>'S3 Maquette'!B182</f>
        <v>0</v>
      </c>
      <c r="B181" s="48">
        <f>'S3 Maquette'!C182</f>
        <v>0</v>
      </c>
      <c r="C181" s="43">
        <f>'S3 Maquette'!F182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7"/>
      <c r="W181"/>
    </row>
    <row r="182" spans="1:23" ht="30.5" customHeight="1" x14ac:dyDescent="0.2">
      <c r="A182" s="48">
        <f>'S3 Maquette'!B183</f>
        <v>0</v>
      </c>
      <c r="B182" s="48">
        <f>'S3 Maquette'!C183</f>
        <v>0</v>
      </c>
      <c r="C182" s="43">
        <f>'S3 Maquette'!F183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7"/>
      <c r="W182"/>
    </row>
    <row r="183" spans="1:23" ht="30.5" customHeight="1" x14ac:dyDescent="0.2">
      <c r="A183" s="48">
        <f>'S3 Maquette'!B184</f>
        <v>0</v>
      </c>
      <c r="B183" s="48">
        <f>'S3 Maquette'!C184</f>
        <v>0</v>
      </c>
      <c r="C183" s="43">
        <f>'S3 Maquette'!F184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7"/>
      <c r="W183"/>
    </row>
    <row r="184" spans="1:23" ht="30.5" customHeight="1" x14ac:dyDescent="0.2">
      <c r="A184" s="48">
        <f>'S3 Maquette'!B185</f>
        <v>0</v>
      </c>
      <c r="B184" s="48">
        <f>'S3 Maquette'!C185</f>
        <v>0</v>
      </c>
      <c r="C184" s="43">
        <f>'S3 Maquette'!F185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7"/>
      <c r="W184"/>
    </row>
    <row r="185" spans="1:23" ht="30.5" customHeight="1" x14ac:dyDescent="0.2">
      <c r="A185" s="48">
        <f>'S3 Maquette'!B186</f>
        <v>0</v>
      </c>
      <c r="B185" s="48">
        <f>'S3 Maquette'!C186</f>
        <v>0</v>
      </c>
      <c r="C185" s="43">
        <f>'S3 Maquette'!F186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7"/>
      <c r="W185"/>
    </row>
    <row r="186" spans="1:23" ht="30.5" customHeight="1" x14ac:dyDescent="0.2">
      <c r="A186" s="48">
        <f>'S3 Maquette'!B187</f>
        <v>0</v>
      </c>
      <c r="B186" s="48">
        <f>'S3 Maquette'!C187</f>
        <v>0</v>
      </c>
      <c r="C186" s="43">
        <f>'S3 Maquette'!F187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7"/>
      <c r="W186"/>
    </row>
    <row r="187" spans="1:23" ht="30.5" customHeight="1" x14ac:dyDescent="0.2">
      <c r="A187" s="48">
        <f>'S3 Maquette'!B188</f>
        <v>0</v>
      </c>
      <c r="B187" s="48">
        <f>'S3 Maquette'!C188</f>
        <v>0</v>
      </c>
      <c r="C187" s="43">
        <f>'S3 Maquette'!F188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7"/>
      <c r="W187"/>
    </row>
    <row r="188" spans="1:23" ht="30.5" customHeight="1" x14ac:dyDescent="0.2">
      <c r="A188" s="48">
        <f>'S3 Maquette'!B189</f>
        <v>0</v>
      </c>
      <c r="B188" s="48">
        <f>'S3 Maquette'!C189</f>
        <v>0</v>
      </c>
      <c r="C188" s="43">
        <f>'S3 Maquette'!F189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7"/>
      <c r="W188"/>
    </row>
    <row r="189" spans="1:23" ht="30.5" customHeight="1" x14ac:dyDescent="0.2">
      <c r="A189" s="48">
        <f>'S3 Maquette'!B190</f>
        <v>0</v>
      </c>
      <c r="B189" s="48">
        <f>'S3 Maquette'!C190</f>
        <v>0</v>
      </c>
      <c r="C189" s="43">
        <f>'S3 Maquette'!F190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7"/>
      <c r="W189"/>
    </row>
    <row r="190" spans="1:23" ht="30.5" customHeight="1" x14ac:dyDescent="0.2">
      <c r="A190" s="48">
        <f>'S3 Maquette'!B191</f>
        <v>0</v>
      </c>
      <c r="B190" s="48">
        <f>'S3 Maquette'!C191</f>
        <v>0</v>
      </c>
      <c r="C190" s="43">
        <f>'S3 Maquette'!F191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7"/>
      <c r="W190"/>
    </row>
    <row r="191" spans="1:23" ht="30.5" customHeight="1" x14ac:dyDescent="0.2">
      <c r="A191" s="48">
        <f>'S3 Maquette'!B192</f>
        <v>0</v>
      </c>
      <c r="B191" s="48">
        <f>'S3 Maquette'!C192</f>
        <v>0</v>
      </c>
      <c r="C191" s="43">
        <f>'S3 Maquette'!F192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7"/>
      <c r="W191"/>
    </row>
    <row r="192" spans="1:23" ht="30.5" customHeight="1" x14ac:dyDescent="0.2">
      <c r="A192" s="48">
        <f>'S3 Maquette'!B193</f>
        <v>0</v>
      </c>
      <c r="B192" s="48">
        <f>'S3 Maquette'!C193</f>
        <v>0</v>
      </c>
      <c r="C192" s="43">
        <f>'S3 Maquette'!F193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7"/>
      <c r="W192"/>
    </row>
    <row r="193" spans="1:23" ht="30.5" customHeight="1" x14ac:dyDescent="0.2">
      <c r="A193" s="48">
        <f>'S3 Maquette'!B194</f>
        <v>0</v>
      </c>
      <c r="B193" s="48">
        <f>'S3 Maquette'!C194</f>
        <v>0</v>
      </c>
      <c r="C193" s="43">
        <f>'S3 Maquette'!F194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7"/>
      <c r="W193"/>
    </row>
    <row r="194" spans="1:23" ht="30.5" customHeight="1" x14ac:dyDescent="0.2">
      <c r="A194" s="48">
        <f>'S3 Maquette'!B195</f>
        <v>0</v>
      </c>
      <c r="B194" s="48">
        <f>'S3 Maquette'!C195</f>
        <v>0</v>
      </c>
      <c r="C194" s="43">
        <f>'S3 Maquette'!F195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7"/>
      <c r="W194"/>
    </row>
    <row r="195" spans="1:23" ht="30.5" customHeight="1" x14ac:dyDescent="0.2">
      <c r="A195" s="48">
        <f>'S3 Maquette'!B196</f>
        <v>0</v>
      </c>
      <c r="B195" s="48">
        <f>'S3 Maquette'!C196</f>
        <v>0</v>
      </c>
      <c r="C195" s="43">
        <f>'S3 Maquette'!F196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7"/>
      <c r="W195"/>
    </row>
    <row r="196" spans="1:23" ht="30.5" customHeight="1" x14ac:dyDescent="0.2">
      <c r="A196" s="48">
        <f>'S3 Maquette'!B197</f>
        <v>0</v>
      </c>
      <c r="B196" s="48">
        <f>'S3 Maquette'!C197</f>
        <v>0</v>
      </c>
      <c r="C196" s="43">
        <f>'S3 Maquette'!F197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7"/>
      <c r="W196"/>
    </row>
    <row r="197" spans="1:23" ht="30.5" customHeight="1" x14ac:dyDescent="0.2">
      <c r="A197" s="48">
        <f>'S3 Maquette'!B198</f>
        <v>0</v>
      </c>
      <c r="B197" s="48">
        <f>'S3 Maquette'!C198</f>
        <v>0</v>
      </c>
      <c r="C197" s="43">
        <f>'S3 Maquette'!F198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7"/>
      <c r="W197"/>
    </row>
    <row r="198" spans="1:23" ht="30.5" customHeight="1" x14ac:dyDescent="0.2">
      <c r="A198" s="48">
        <f>'S3 Maquette'!B199</f>
        <v>0</v>
      </c>
      <c r="B198" s="48">
        <f>'S3 Maquette'!C199</f>
        <v>0</v>
      </c>
      <c r="C198" s="43">
        <f>'S3 Maquette'!F199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7"/>
      <c r="W198"/>
    </row>
    <row r="199" spans="1:23" ht="30.5" customHeight="1" x14ac:dyDescent="0.2">
      <c r="A199" s="48">
        <f>'S3 Maquette'!B200</f>
        <v>0</v>
      </c>
      <c r="B199" s="48">
        <f>'S3 Maquette'!C200</f>
        <v>0</v>
      </c>
      <c r="C199" s="43">
        <f>'S3 Maquette'!F200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7"/>
      <c r="W199"/>
    </row>
    <row r="200" spans="1:23" ht="30.5" customHeight="1" x14ac:dyDescent="0.2">
      <c r="A200" s="48">
        <f>'S3 Maquette'!B201</f>
        <v>0</v>
      </c>
      <c r="B200" s="48">
        <f>'S3 Maquette'!C201</f>
        <v>0</v>
      </c>
      <c r="C200" s="43">
        <f>'S3 Maquette'!F201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7"/>
      <c r="W200"/>
    </row>
    <row r="201" spans="1:23" ht="30.5" customHeight="1" x14ac:dyDescent="0.2">
      <c r="A201" s="48">
        <f>'S3 Maquette'!B202</f>
        <v>0</v>
      </c>
      <c r="B201" s="48">
        <f>'S3 Maquette'!C202</f>
        <v>0</v>
      </c>
      <c r="C201" s="43">
        <f>'S3 Maquette'!F202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7"/>
      <c r="W201"/>
    </row>
    <row r="202" spans="1:23" ht="30.5" customHeight="1" x14ac:dyDescent="0.2">
      <c r="A202" s="48">
        <f>'S3 Maquette'!B203</f>
        <v>0</v>
      </c>
      <c r="B202" s="48">
        <f>'S3 Maquette'!C203</f>
        <v>0</v>
      </c>
      <c r="C202" s="43">
        <f>'S3 Maquette'!F203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7"/>
      <c r="W202"/>
    </row>
    <row r="203" spans="1:23" ht="30.5" customHeight="1" x14ac:dyDescent="0.2">
      <c r="A203" s="48">
        <f>'S3 Maquette'!B204</f>
        <v>0</v>
      </c>
      <c r="B203" s="48">
        <f>'S3 Maquette'!C204</f>
        <v>0</v>
      </c>
      <c r="C203" s="43">
        <f>'S3 Maquette'!F204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7"/>
      <c r="W203"/>
    </row>
    <row r="204" spans="1:23" ht="30.5" customHeight="1" x14ac:dyDescent="0.2">
      <c r="A204" s="48">
        <f>'S3 Maquette'!B205</f>
        <v>0</v>
      </c>
      <c r="B204" s="48">
        <f>'S3 Maquette'!C205</f>
        <v>0</v>
      </c>
      <c r="C204" s="43">
        <f>'S3 Maquette'!F205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7"/>
      <c r="W204"/>
    </row>
    <row r="205" spans="1:23" ht="30.5" customHeight="1" x14ac:dyDescent="0.2">
      <c r="A205" s="48">
        <f>'S3 Maquette'!B206</f>
        <v>0</v>
      </c>
      <c r="B205" s="48">
        <f>'S3 Maquette'!C206</f>
        <v>0</v>
      </c>
      <c r="C205" s="43">
        <f>'S3 Maquette'!F206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7"/>
      <c r="W205"/>
    </row>
    <row r="206" spans="1:23" ht="30.5" customHeight="1" x14ac:dyDescent="0.2">
      <c r="A206" s="48">
        <f>'S3 Maquette'!B207</f>
        <v>0</v>
      </c>
      <c r="B206" s="48">
        <f>'S3 Maquette'!C207</f>
        <v>0</v>
      </c>
      <c r="C206" s="43">
        <f>'S3 Maquette'!F207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7"/>
      <c r="W206"/>
    </row>
    <row r="207" spans="1:23" ht="30.5" customHeight="1" x14ac:dyDescent="0.2">
      <c r="A207" s="48">
        <f>'S3 Maquette'!B208</f>
        <v>0</v>
      </c>
      <c r="B207" s="48">
        <f>'S3 Maquette'!C208</f>
        <v>0</v>
      </c>
      <c r="C207" s="43">
        <f>'S3 Maquette'!F208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7"/>
      <c r="W207"/>
    </row>
    <row r="208" spans="1:23" ht="30.5" customHeight="1" x14ac:dyDescent="0.2">
      <c r="A208" s="48">
        <f>'S3 Maquette'!B209</f>
        <v>0</v>
      </c>
      <c r="B208" s="48">
        <f>'S3 Maquette'!C209</f>
        <v>0</v>
      </c>
      <c r="C208" s="43">
        <f>'S3 Maquette'!F209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7"/>
      <c r="W208"/>
    </row>
    <row r="209" spans="1:23" ht="30.5" customHeight="1" x14ac:dyDescent="0.2">
      <c r="A209" s="48">
        <f>'S3 Maquette'!B210</f>
        <v>0</v>
      </c>
      <c r="B209" s="48">
        <f>'S3 Maquette'!C210</f>
        <v>0</v>
      </c>
      <c r="C209" s="43">
        <f>'S3 Maquette'!F210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7"/>
      <c r="W209"/>
    </row>
    <row r="210" spans="1:23" ht="30.5" customHeight="1" x14ac:dyDescent="0.2">
      <c r="A210" s="48">
        <f>'S3 Maquette'!B211</f>
        <v>0</v>
      </c>
      <c r="B210" s="48">
        <f>'S3 Maquette'!C211</f>
        <v>0</v>
      </c>
      <c r="C210" s="43">
        <f>'S3 Maquette'!F211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7"/>
      <c r="W210"/>
    </row>
    <row r="211" spans="1:23" ht="30.5" customHeight="1" x14ac:dyDescent="0.2">
      <c r="A211" s="48">
        <f>'S3 Maquette'!B212</f>
        <v>0</v>
      </c>
      <c r="B211" s="48">
        <f>'S3 Maquette'!C212</f>
        <v>0</v>
      </c>
      <c r="C211" s="43">
        <f>'S3 Maquette'!F212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7"/>
      <c r="W211"/>
    </row>
    <row r="212" spans="1:23" ht="30.5" customHeight="1" x14ac:dyDescent="0.2">
      <c r="A212" s="48">
        <f>'S3 Maquette'!B213</f>
        <v>0</v>
      </c>
      <c r="B212" s="48">
        <f>'S3 Maquette'!C213</f>
        <v>0</v>
      </c>
      <c r="C212" s="43">
        <f>'S3 Maquette'!F213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7"/>
      <c r="W212"/>
    </row>
    <row r="213" spans="1:23" ht="30.5" customHeight="1" x14ac:dyDescent="0.2">
      <c r="A213" s="48">
        <f>'S3 Maquette'!B214</f>
        <v>0</v>
      </c>
      <c r="B213" s="48">
        <f>'S3 Maquette'!C214</f>
        <v>0</v>
      </c>
      <c r="C213" s="43">
        <f>'S3 Maquette'!F214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7"/>
      <c r="W213"/>
    </row>
    <row r="214" spans="1:23" ht="30.5" customHeight="1" x14ac:dyDescent="0.2">
      <c r="A214" s="48">
        <f>'S3 Maquette'!B215</f>
        <v>0</v>
      </c>
      <c r="B214" s="48">
        <f>'S3 Maquette'!C215</f>
        <v>0</v>
      </c>
      <c r="C214" s="43">
        <f>'S3 Maquette'!F215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7"/>
      <c r="W214"/>
    </row>
    <row r="215" spans="1:23" ht="30.5" customHeight="1" x14ac:dyDescent="0.2">
      <c r="A215" s="48">
        <f>'S3 Maquette'!B216</f>
        <v>0</v>
      </c>
      <c r="B215" s="48">
        <f>'S3 Maquette'!C216</f>
        <v>0</v>
      </c>
      <c r="C215" s="43">
        <f>'S3 Maquette'!F216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7"/>
      <c r="W215"/>
    </row>
    <row r="216" spans="1:23" ht="30.5" customHeight="1" x14ac:dyDescent="0.2">
      <c r="A216" s="48">
        <f>'S3 Maquette'!B217</f>
        <v>0</v>
      </c>
      <c r="B216" s="48">
        <f>'S3 Maquette'!C217</f>
        <v>0</v>
      </c>
      <c r="C216" s="43">
        <f>'S3 Maquette'!F217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7"/>
      <c r="W216"/>
    </row>
    <row r="217" spans="1:23" ht="30.5" customHeight="1" x14ac:dyDescent="0.2">
      <c r="A217" s="48">
        <f>'S3 Maquette'!B218</f>
        <v>0</v>
      </c>
      <c r="B217" s="48">
        <f>'S3 Maquette'!C218</f>
        <v>0</v>
      </c>
      <c r="C217" s="43">
        <f>'S3 Maquette'!F218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7"/>
      <c r="W217"/>
    </row>
    <row r="218" spans="1:23" ht="30.5" customHeight="1" x14ac:dyDescent="0.2">
      <c r="A218" s="48">
        <f>'S3 Maquette'!B219</f>
        <v>0</v>
      </c>
      <c r="B218" s="48">
        <f>'S3 Maquette'!C219</f>
        <v>0</v>
      </c>
      <c r="C218" s="43">
        <f>'S3 Maquette'!F219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7"/>
      <c r="W218"/>
    </row>
    <row r="219" spans="1:23" ht="30.5" customHeight="1" x14ac:dyDescent="0.2">
      <c r="A219" s="48">
        <f>'S3 Maquette'!B220</f>
        <v>0</v>
      </c>
      <c r="B219" s="48">
        <f>'S3 Maquette'!C220</f>
        <v>0</v>
      </c>
      <c r="C219" s="43">
        <f>'S3 Maquette'!F220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7"/>
      <c r="W219"/>
    </row>
    <row r="220" spans="1:23" ht="30.5" customHeight="1" x14ac:dyDescent="0.2">
      <c r="A220" s="48">
        <f>'S3 Maquette'!B221</f>
        <v>0</v>
      </c>
      <c r="B220" s="48">
        <f>'S3 Maquette'!C221</f>
        <v>0</v>
      </c>
      <c r="C220" s="43">
        <f>'S3 Maquette'!F221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7"/>
      <c r="W220"/>
    </row>
    <row r="221" spans="1:23" ht="30.5" customHeight="1" x14ac:dyDescent="0.2">
      <c r="A221" s="48">
        <f>'S3 Maquette'!B222</f>
        <v>0</v>
      </c>
      <c r="B221" s="48">
        <f>'S3 Maquette'!C222</f>
        <v>0</v>
      </c>
      <c r="C221" s="43">
        <f>'S3 Maquette'!F222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7"/>
      <c r="W221"/>
    </row>
    <row r="222" spans="1:23" ht="30.5" customHeight="1" x14ac:dyDescent="0.2">
      <c r="A222" s="48">
        <f>'S3 Maquette'!B223</f>
        <v>0</v>
      </c>
      <c r="B222" s="48">
        <f>'S3 Maquette'!C223</f>
        <v>0</v>
      </c>
      <c r="C222" s="43">
        <f>'S3 Maquette'!F223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7"/>
      <c r="W222"/>
    </row>
    <row r="223" spans="1:23" ht="30.5" customHeight="1" x14ac:dyDescent="0.2">
      <c r="A223" s="48">
        <f>'S3 Maquette'!B224</f>
        <v>0</v>
      </c>
      <c r="B223" s="48">
        <f>'S3 Maquette'!C224</f>
        <v>0</v>
      </c>
      <c r="C223" s="43">
        <f>'S3 Maquette'!F224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7"/>
      <c r="W223"/>
    </row>
    <row r="224" spans="1:23" ht="30.5" customHeight="1" x14ac:dyDescent="0.2">
      <c r="A224" s="48">
        <f>'S3 Maquette'!B225</f>
        <v>0</v>
      </c>
      <c r="B224" s="48">
        <f>'S3 Maquette'!C225</f>
        <v>0</v>
      </c>
      <c r="C224" s="43">
        <f>'S3 Maquette'!F225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7"/>
      <c r="W224"/>
    </row>
    <row r="225" spans="1:23" ht="30.5" customHeight="1" x14ac:dyDescent="0.2">
      <c r="A225" s="48">
        <f>'S3 Maquette'!B226</f>
        <v>0</v>
      </c>
      <c r="B225" s="48">
        <f>'S3 Maquette'!C226</f>
        <v>0</v>
      </c>
      <c r="C225" s="43">
        <f>'S3 Maquette'!F226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7"/>
      <c r="W225"/>
    </row>
    <row r="226" spans="1:23" ht="30.5" customHeight="1" x14ac:dyDescent="0.2">
      <c r="A226" s="48">
        <f>'S3 Maquette'!B227</f>
        <v>0</v>
      </c>
      <c r="B226" s="48">
        <f>'S3 Maquette'!C227</f>
        <v>0</v>
      </c>
      <c r="C226" s="43">
        <f>'S3 Maquette'!F227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7"/>
      <c r="W226"/>
    </row>
    <row r="227" spans="1:23" ht="30.5" customHeight="1" x14ac:dyDescent="0.2">
      <c r="A227" s="48">
        <f>'S3 Maquette'!B228</f>
        <v>0</v>
      </c>
      <c r="B227" s="48">
        <f>'S3 Maquette'!C228</f>
        <v>0</v>
      </c>
      <c r="C227" s="43">
        <f>'S3 Maquette'!F228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7"/>
      <c r="W227"/>
    </row>
    <row r="228" spans="1:23" ht="30.5" customHeight="1" x14ac:dyDescent="0.2">
      <c r="A228" s="48">
        <f>'S3 Maquette'!B229</f>
        <v>0</v>
      </c>
      <c r="B228" s="48">
        <f>'S3 Maquette'!C229</f>
        <v>0</v>
      </c>
      <c r="C228" s="43">
        <f>'S3 Maquette'!F229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7"/>
      <c r="W228"/>
    </row>
    <row r="229" spans="1:23" ht="30.5" customHeight="1" x14ac:dyDescent="0.2">
      <c r="A229" s="48">
        <f>'S3 Maquette'!B230</f>
        <v>0</v>
      </c>
      <c r="B229" s="48">
        <f>'S3 Maquette'!C230</f>
        <v>0</v>
      </c>
      <c r="C229" s="43">
        <f>'S3 Maquette'!F230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7"/>
      <c r="W229"/>
    </row>
    <row r="230" spans="1:23" ht="30.5" customHeight="1" x14ac:dyDescent="0.2">
      <c r="A230" s="48">
        <f>'S3 Maquette'!B231</f>
        <v>0</v>
      </c>
      <c r="B230" s="48">
        <f>'S3 Maquette'!C231</f>
        <v>0</v>
      </c>
      <c r="C230" s="43">
        <f>'S3 Maquette'!F231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7"/>
      <c r="W230"/>
    </row>
    <row r="231" spans="1:23" ht="30.5" customHeight="1" x14ac:dyDescent="0.2">
      <c r="A231" s="48">
        <f>'S3 Maquette'!B232</f>
        <v>0</v>
      </c>
      <c r="B231" s="48">
        <f>'S3 Maquette'!C232</f>
        <v>0</v>
      </c>
      <c r="C231" s="43">
        <f>'S3 Maquette'!F232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7"/>
      <c r="W231"/>
    </row>
    <row r="232" spans="1:23" ht="30.5" customHeight="1" x14ac:dyDescent="0.2">
      <c r="A232" s="48">
        <f>'S3 Maquette'!B233</f>
        <v>0</v>
      </c>
      <c r="B232" s="48">
        <f>'S3 Maquette'!C233</f>
        <v>0</v>
      </c>
      <c r="C232" s="43">
        <f>'S3 Maquette'!F233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7"/>
      <c r="W232"/>
    </row>
    <row r="233" spans="1:23" ht="30.5" customHeight="1" x14ac:dyDescent="0.2">
      <c r="A233" s="48">
        <f>'S3 Maquette'!B234</f>
        <v>0</v>
      </c>
      <c r="B233" s="48">
        <f>'S3 Maquette'!C234</f>
        <v>0</v>
      </c>
      <c r="C233" s="43">
        <f>'S3 Maquette'!F234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7"/>
      <c r="W233"/>
    </row>
    <row r="234" spans="1:23" ht="30.5" customHeight="1" x14ac:dyDescent="0.2">
      <c r="A234" s="48">
        <f>'S3 Maquette'!B235</f>
        <v>0</v>
      </c>
      <c r="B234" s="48">
        <f>'S3 Maquette'!C235</f>
        <v>0</v>
      </c>
      <c r="C234" s="43">
        <f>'S3 Maquette'!F235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7"/>
      <c r="W234"/>
    </row>
    <row r="235" spans="1:23" ht="30.5" customHeight="1" x14ac:dyDescent="0.2">
      <c r="A235" s="48">
        <f>'S3 Maquette'!B236</f>
        <v>0</v>
      </c>
      <c r="B235" s="48">
        <f>'S3 Maquette'!C236</f>
        <v>0</v>
      </c>
      <c r="C235" s="43">
        <f>'S3 Maquette'!F236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7"/>
      <c r="W235"/>
    </row>
    <row r="236" spans="1:23" ht="30.5" customHeight="1" x14ac:dyDescent="0.2">
      <c r="A236" s="48">
        <f>'S3 Maquette'!B237</f>
        <v>0</v>
      </c>
      <c r="B236" s="48">
        <f>'S3 Maquette'!C237</f>
        <v>0</v>
      </c>
      <c r="C236" s="43">
        <f>'S3 Maquette'!F237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7"/>
      <c r="W236"/>
    </row>
    <row r="237" spans="1:23" ht="30.5" customHeight="1" x14ac:dyDescent="0.2">
      <c r="A237" s="48">
        <f>'S3 Maquette'!B238</f>
        <v>0</v>
      </c>
      <c r="B237" s="48">
        <f>'S3 Maquette'!C238</f>
        <v>0</v>
      </c>
      <c r="C237" s="43">
        <f>'S3 Maquette'!F238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7"/>
      <c r="W237"/>
    </row>
    <row r="238" spans="1:23" ht="30.5" customHeight="1" x14ac:dyDescent="0.2">
      <c r="A238" s="48">
        <f>'S3 Maquette'!B239</f>
        <v>0</v>
      </c>
      <c r="B238" s="48">
        <f>'S3 Maquette'!C239</f>
        <v>0</v>
      </c>
      <c r="C238" s="43">
        <f>'S3 Maquette'!F239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7"/>
      <c r="W238"/>
    </row>
    <row r="239" spans="1:23" ht="30.5" customHeight="1" x14ac:dyDescent="0.2">
      <c r="A239" s="48">
        <f>'S3 Maquette'!B240</f>
        <v>0</v>
      </c>
      <c r="B239" s="48">
        <f>'S3 Maquette'!C240</f>
        <v>0</v>
      </c>
      <c r="C239" s="43">
        <f>'S3 Maquette'!F240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7"/>
      <c r="W239"/>
    </row>
    <row r="240" spans="1:23" ht="30.5" customHeight="1" x14ac:dyDescent="0.2">
      <c r="A240" s="48">
        <f>'S3 Maquette'!B241</f>
        <v>0</v>
      </c>
      <c r="B240" s="48">
        <f>'S3 Maquette'!C241</f>
        <v>0</v>
      </c>
      <c r="C240" s="43">
        <f>'S3 Maquette'!F241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7"/>
      <c r="W240"/>
    </row>
    <row r="241" spans="1:23" ht="30.5" customHeight="1" x14ac:dyDescent="0.2">
      <c r="A241" s="48">
        <f>'S3 Maquette'!B242</f>
        <v>0</v>
      </c>
      <c r="B241" s="48">
        <f>'S3 Maquette'!C242</f>
        <v>0</v>
      </c>
      <c r="C241" s="43">
        <f>'S3 Maquette'!F242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7"/>
      <c r="W241"/>
    </row>
    <row r="242" spans="1:23" ht="30.5" customHeight="1" x14ac:dyDescent="0.2">
      <c r="A242" s="48">
        <f>'S3 Maquette'!B243</f>
        <v>0</v>
      </c>
      <c r="B242" s="48">
        <f>'S3 Maquette'!C243</f>
        <v>0</v>
      </c>
      <c r="C242" s="43">
        <f>'S3 Maquette'!F243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7"/>
      <c r="W242"/>
    </row>
    <row r="243" spans="1:23" ht="30.5" customHeight="1" x14ac:dyDescent="0.2">
      <c r="A243" s="48">
        <f>'S3 Maquette'!B244</f>
        <v>0</v>
      </c>
      <c r="B243" s="48">
        <f>'S3 Maquette'!C244</f>
        <v>0</v>
      </c>
      <c r="C243" s="43">
        <f>'S3 Maquette'!F244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7"/>
      <c r="W243"/>
    </row>
    <row r="244" spans="1:23" ht="30.5" customHeight="1" x14ac:dyDescent="0.2">
      <c r="A244" s="48">
        <f>'S3 Maquette'!B245</f>
        <v>0</v>
      </c>
      <c r="B244" s="48">
        <f>'S3 Maquette'!C245</f>
        <v>0</v>
      </c>
      <c r="C244" s="43">
        <f>'S3 Maquette'!F245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7"/>
      <c r="W244"/>
    </row>
    <row r="245" spans="1:23" ht="30.5" customHeight="1" x14ac:dyDescent="0.2">
      <c r="A245" s="48">
        <f>'S3 Maquette'!B246</f>
        <v>0</v>
      </c>
      <c r="B245" s="48">
        <f>'S3 Maquette'!C246</f>
        <v>0</v>
      </c>
      <c r="C245" s="43">
        <f>'S3 Maquette'!F246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7"/>
      <c r="W245"/>
    </row>
    <row r="246" spans="1:23" ht="30.5" customHeight="1" x14ac:dyDescent="0.2">
      <c r="A246" s="48">
        <f>'S3 Maquette'!B247</f>
        <v>0</v>
      </c>
      <c r="B246" s="48">
        <f>'S3 Maquette'!C247</f>
        <v>0</v>
      </c>
      <c r="C246" s="43">
        <f>'S3 Maquette'!F247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7"/>
      <c r="W246"/>
    </row>
    <row r="247" spans="1:23" ht="30.5" customHeight="1" x14ac:dyDescent="0.2">
      <c r="A247" s="48">
        <f>'S3 Maquette'!B248</f>
        <v>0</v>
      </c>
      <c r="B247" s="48">
        <f>'S3 Maquette'!C248</f>
        <v>0</v>
      </c>
      <c r="C247" s="43">
        <f>'S3 Maquette'!F248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7"/>
      <c r="W247"/>
    </row>
    <row r="248" spans="1:23" ht="30.5" customHeight="1" x14ac:dyDescent="0.2">
      <c r="A248" s="48">
        <f>'S3 Maquette'!B249</f>
        <v>0</v>
      </c>
      <c r="B248" s="48">
        <f>'S3 Maquette'!C249</f>
        <v>0</v>
      </c>
      <c r="C248" s="43">
        <f>'S3 Maquette'!F249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7"/>
      <c r="W248"/>
    </row>
    <row r="249" spans="1:23" ht="30.5" customHeight="1" x14ac:dyDescent="0.2">
      <c r="A249" s="48">
        <f>'S3 Maquette'!B250</f>
        <v>0</v>
      </c>
      <c r="B249" s="48">
        <f>'S3 Maquette'!C250</f>
        <v>0</v>
      </c>
      <c r="C249" s="43">
        <f>'S3 Maquette'!F250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7"/>
      <c r="W249"/>
    </row>
    <row r="250" spans="1:23" ht="30.5" customHeight="1" x14ac:dyDescent="0.2">
      <c r="A250" s="48">
        <f>'S3 Maquette'!B251</f>
        <v>0</v>
      </c>
      <c r="B250" s="48">
        <f>'S3 Maquette'!C251</f>
        <v>0</v>
      </c>
      <c r="C250" s="43">
        <f>'S3 Maquette'!F251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7"/>
      <c r="W250"/>
    </row>
    <row r="251" spans="1:23" ht="30.5" customHeight="1" x14ac:dyDescent="0.2">
      <c r="A251" s="48">
        <f>'S3 Maquette'!B252</f>
        <v>0</v>
      </c>
      <c r="B251" s="48">
        <f>'S3 Maquette'!C252</f>
        <v>0</v>
      </c>
      <c r="C251" s="43">
        <f>'S3 Maquette'!F252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7"/>
      <c r="W251"/>
    </row>
    <row r="252" spans="1:23" ht="30.5" customHeight="1" x14ac:dyDescent="0.2">
      <c r="A252" s="48">
        <f>'S3 Maquette'!B253</f>
        <v>0</v>
      </c>
      <c r="B252" s="48">
        <f>'S3 Maquette'!C253</f>
        <v>0</v>
      </c>
      <c r="C252" s="43">
        <f>'S3 Maquette'!F253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7"/>
      <c r="W252"/>
    </row>
    <row r="253" spans="1:23" ht="30.5" customHeight="1" x14ac:dyDescent="0.2">
      <c r="A253" s="48">
        <f>'S3 Maquette'!B254</f>
        <v>0</v>
      </c>
      <c r="B253" s="48">
        <f>'S3 Maquette'!C254</f>
        <v>0</v>
      </c>
      <c r="C253" s="43">
        <f>'S3 Maquette'!F254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7"/>
      <c r="W253"/>
    </row>
    <row r="254" spans="1:23" ht="30.5" customHeight="1" x14ac:dyDescent="0.2">
      <c r="A254" s="48">
        <f>'S3 Maquette'!B255</f>
        <v>0</v>
      </c>
      <c r="B254" s="48">
        <f>'S3 Maquette'!C255</f>
        <v>0</v>
      </c>
      <c r="C254" s="43">
        <f>'S3 Maquette'!F255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7"/>
      <c r="W254"/>
    </row>
    <row r="255" spans="1:23" ht="30.5" customHeight="1" x14ac:dyDescent="0.2">
      <c r="A255" s="48">
        <f>'S3 Maquette'!B256</f>
        <v>0</v>
      </c>
      <c r="B255" s="48">
        <f>'S3 Maquette'!C256</f>
        <v>0</v>
      </c>
      <c r="C255" s="43">
        <f>'S3 Maquette'!F256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7"/>
      <c r="W255"/>
    </row>
    <row r="256" spans="1:23" ht="30.5" customHeight="1" x14ac:dyDescent="0.2">
      <c r="A256" s="48">
        <f>'S3 Maquette'!B257</f>
        <v>0</v>
      </c>
      <c r="B256" s="48">
        <f>'S3 Maquette'!C257</f>
        <v>0</v>
      </c>
      <c r="C256" s="43">
        <f>'S3 Maquette'!F257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7"/>
      <c r="W256"/>
    </row>
    <row r="257" spans="1:23" ht="30.5" customHeight="1" x14ac:dyDescent="0.2">
      <c r="A257" s="48">
        <f>'S3 Maquette'!B258</f>
        <v>0</v>
      </c>
      <c r="B257" s="48">
        <f>'S3 Maquette'!C258</f>
        <v>0</v>
      </c>
      <c r="C257" s="43">
        <f>'S3 Maquette'!F258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7"/>
      <c r="W257"/>
    </row>
    <row r="258" spans="1:23" ht="30.5" customHeight="1" x14ac:dyDescent="0.2">
      <c r="A258" s="48">
        <f>'S3 Maquette'!B259</f>
        <v>0</v>
      </c>
      <c r="B258" s="48">
        <f>'S3 Maquette'!C259</f>
        <v>0</v>
      </c>
      <c r="C258" s="43">
        <f>'S3 Maquette'!F259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7"/>
      <c r="W258"/>
    </row>
    <row r="259" spans="1:23" ht="30.5" customHeight="1" x14ac:dyDescent="0.2">
      <c r="A259" s="48">
        <f>'S3 Maquette'!B260</f>
        <v>0</v>
      </c>
      <c r="B259" s="48">
        <f>'S3 Maquette'!C260</f>
        <v>0</v>
      </c>
      <c r="C259" s="43">
        <f>'S3 Maquette'!F260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7"/>
      <c r="W259"/>
    </row>
    <row r="260" spans="1:23" ht="30.5" customHeight="1" x14ac:dyDescent="0.2">
      <c r="A260" s="48">
        <f>'S3 Maquette'!B261</f>
        <v>0</v>
      </c>
      <c r="B260" s="48">
        <f>'S3 Maquette'!C261</f>
        <v>0</v>
      </c>
      <c r="C260" s="43">
        <f>'S3 Maquette'!F261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7"/>
      <c r="W260"/>
    </row>
    <row r="261" spans="1:23" ht="30.5" customHeight="1" x14ac:dyDescent="0.2">
      <c r="A261" s="48">
        <f>'S3 Maquette'!B262</f>
        <v>0</v>
      </c>
      <c r="B261" s="48">
        <f>'S3 Maquette'!C262</f>
        <v>0</v>
      </c>
      <c r="C261" s="43">
        <f>'S3 Maquette'!F262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7"/>
      <c r="W261"/>
    </row>
    <row r="262" spans="1:23" ht="30.5" customHeight="1" x14ac:dyDescent="0.2">
      <c r="A262" s="48">
        <f>'S3 Maquette'!B263</f>
        <v>0</v>
      </c>
      <c r="B262" s="48">
        <f>'S3 Maquette'!C263</f>
        <v>0</v>
      </c>
      <c r="C262" s="43">
        <f>'S3 Maquette'!F263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7"/>
      <c r="W262"/>
    </row>
    <row r="263" spans="1:23" ht="30.5" customHeight="1" x14ac:dyDescent="0.2">
      <c r="A263" s="48">
        <f>'S3 Maquette'!B264</f>
        <v>0</v>
      </c>
      <c r="B263" s="48">
        <f>'S3 Maquette'!C264</f>
        <v>0</v>
      </c>
      <c r="C263" s="43">
        <f>'S3 Maquette'!F264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7"/>
      <c r="W263"/>
    </row>
    <row r="264" spans="1:23" ht="30.5" customHeight="1" x14ac:dyDescent="0.2">
      <c r="A264" s="48">
        <f>'S3 Maquette'!B265</f>
        <v>0</v>
      </c>
      <c r="B264" s="48">
        <f>'S3 Maquette'!C265</f>
        <v>0</v>
      </c>
      <c r="C264" s="43">
        <f>'S3 Maquette'!F265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7"/>
      <c r="W264"/>
    </row>
    <row r="265" spans="1:23" ht="30.5" customHeight="1" x14ac:dyDescent="0.2">
      <c r="A265" s="48">
        <f>'S3 Maquette'!B266</f>
        <v>0</v>
      </c>
      <c r="B265" s="48">
        <f>'S3 Maquette'!C266</f>
        <v>0</v>
      </c>
      <c r="C265" s="43">
        <f>'S3 Maquette'!F266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7"/>
      <c r="W265"/>
    </row>
    <row r="266" spans="1:23" ht="30.5" customHeight="1" x14ac:dyDescent="0.2">
      <c r="A266" s="48">
        <f>'S3 Maquette'!B267</f>
        <v>0</v>
      </c>
      <c r="B266" s="48">
        <f>'S3 Maquette'!C267</f>
        <v>0</v>
      </c>
      <c r="C266" s="43">
        <f>'S3 Maquette'!F267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7"/>
      <c r="W266"/>
    </row>
    <row r="267" spans="1:23" ht="30.5" customHeight="1" x14ac:dyDescent="0.2">
      <c r="A267" s="48">
        <f>'S3 Maquette'!B268</f>
        <v>0</v>
      </c>
      <c r="B267" s="48">
        <f>'S3 Maquette'!C268</f>
        <v>0</v>
      </c>
      <c r="C267" s="43">
        <f>'S3 Maquette'!F268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7"/>
      <c r="W267"/>
    </row>
    <row r="268" spans="1:23" ht="30.5" customHeight="1" x14ac:dyDescent="0.2">
      <c r="A268" s="48">
        <f>'S3 Maquette'!B269</f>
        <v>0</v>
      </c>
      <c r="B268" s="48">
        <f>'S3 Maquette'!C269</f>
        <v>0</v>
      </c>
      <c r="C268" s="43">
        <f>'S3 Maquette'!F269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7"/>
      <c r="W268"/>
    </row>
    <row r="269" spans="1:23" ht="30.5" customHeight="1" x14ac:dyDescent="0.2">
      <c r="A269" s="48">
        <f>'S3 Maquette'!B270</f>
        <v>0</v>
      </c>
      <c r="B269" s="48">
        <f>'S3 Maquette'!C270</f>
        <v>0</v>
      </c>
      <c r="C269" s="43">
        <f>'S3 Maquette'!F270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7"/>
      <c r="W269"/>
    </row>
    <row r="270" spans="1:23" ht="30.5" customHeight="1" x14ac:dyDescent="0.2">
      <c r="A270" s="48">
        <f>'S3 Maquette'!B271</f>
        <v>0</v>
      </c>
      <c r="B270" s="48">
        <f>'S3 Maquette'!C271</f>
        <v>0</v>
      </c>
      <c r="C270" s="43">
        <f>'S3 Maquette'!F271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7"/>
      <c r="W270"/>
    </row>
    <row r="271" spans="1:23" ht="30.5" customHeight="1" x14ac:dyDescent="0.2">
      <c r="A271" s="48">
        <f>'S3 Maquette'!B272</f>
        <v>0</v>
      </c>
      <c r="B271" s="48">
        <f>'S3 Maquette'!C272</f>
        <v>0</v>
      </c>
      <c r="C271" s="43">
        <f>'S3 Maquette'!F272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7"/>
      <c r="W271"/>
    </row>
    <row r="272" spans="1:23" ht="30.5" customHeight="1" x14ac:dyDescent="0.2">
      <c r="A272" s="48">
        <f>'S3 Maquette'!B273</f>
        <v>0</v>
      </c>
      <c r="B272" s="48">
        <f>'S3 Maquette'!C273</f>
        <v>0</v>
      </c>
      <c r="C272" s="43">
        <f>'S3 Maquette'!F273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7"/>
      <c r="W272"/>
    </row>
    <row r="273" spans="1:23" ht="30.5" customHeight="1" x14ac:dyDescent="0.2">
      <c r="A273" s="48">
        <f>'S3 Maquette'!B274</f>
        <v>0</v>
      </c>
      <c r="B273" s="48">
        <f>'S3 Maquette'!C274</f>
        <v>0</v>
      </c>
      <c r="C273" s="43">
        <f>'S3 Maquette'!F274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7"/>
      <c r="W273"/>
    </row>
    <row r="274" spans="1:23" ht="30.5" customHeight="1" x14ac:dyDescent="0.2">
      <c r="A274" s="48">
        <f>'S3 Maquette'!B275</f>
        <v>0</v>
      </c>
      <c r="B274" s="48">
        <f>'S3 Maquette'!C275</f>
        <v>0</v>
      </c>
      <c r="C274" s="43">
        <f>'S3 Maquette'!F275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7"/>
      <c r="W274"/>
    </row>
    <row r="275" spans="1:23" ht="30.5" customHeight="1" x14ac:dyDescent="0.2">
      <c r="A275" s="48">
        <f>'S3 Maquette'!B276</f>
        <v>0</v>
      </c>
      <c r="B275" s="48">
        <f>'S3 Maquette'!C276</f>
        <v>0</v>
      </c>
      <c r="C275" s="43">
        <f>'S3 Maquette'!F276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7"/>
      <c r="W275"/>
    </row>
    <row r="276" spans="1:23" ht="30.5" customHeight="1" x14ac:dyDescent="0.2">
      <c r="A276" s="48">
        <f>'S3 Maquette'!B277</f>
        <v>0</v>
      </c>
      <c r="B276" s="48">
        <f>'S3 Maquette'!C277</f>
        <v>0</v>
      </c>
      <c r="C276" s="43">
        <f>'S3 Maquette'!F277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7"/>
      <c r="W276"/>
    </row>
    <row r="277" spans="1:23" ht="30.5" customHeight="1" x14ac:dyDescent="0.2">
      <c r="A277" s="48">
        <f>'S3 Maquette'!B278</f>
        <v>0</v>
      </c>
      <c r="B277" s="48">
        <f>'S3 Maquette'!C278</f>
        <v>0</v>
      </c>
      <c r="C277" s="43">
        <f>'S3 Maquette'!F278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7"/>
      <c r="W277"/>
    </row>
    <row r="278" spans="1:23" ht="30.5" customHeight="1" x14ac:dyDescent="0.2">
      <c r="A278" s="48">
        <f>'S3 Maquette'!B279</f>
        <v>0</v>
      </c>
      <c r="B278" s="48">
        <f>'S3 Maquette'!C279</f>
        <v>0</v>
      </c>
      <c r="C278" s="43">
        <f>'S3 Maquette'!F279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7"/>
      <c r="W278"/>
    </row>
    <row r="279" spans="1:23" ht="30.5" customHeight="1" x14ac:dyDescent="0.2">
      <c r="A279" s="48">
        <f>'S3 Maquette'!B280</f>
        <v>0</v>
      </c>
      <c r="B279" s="48">
        <f>'S3 Maquette'!C280</f>
        <v>0</v>
      </c>
      <c r="C279" s="43">
        <f>'S3 Maquette'!F280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7"/>
      <c r="W279"/>
    </row>
    <row r="280" spans="1:23" ht="30.5" customHeight="1" x14ac:dyDescent="0.2">
      <c r="A280" s="48">
        <f>'S3 Maquette'!B281</f>
        <v>0</v>
      </c>
      <c r="B280" s="48">
        <f>'S3 Maquette'!C281</f>
        <v>0</v>
      </c>
      <c r="C280" s="43">
        <f>'S3 Maquette'!F281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7"/>
      <c r="W280"/>
    </row>
    <row r="281" spans="1:23" ht="30.5" customHeight="1" x14ac:dyDescent="0.2">
      <c r="A281" s="48">
        <f>'S3 Maquette'!B282</f>
        <v>0</v>
      </c>
      <c r="B281" s="48">
        <f>'S3 Maquette'!C282</f>
        <v>0</v>
      </c>
      <c r="C281" s="43">
        <f>'S3 Maquette'!F282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7"/>
      <c r="W281"/>
    </row>
    <row r="282" spans="1:23" ht="30.5" customHeight="1" x14ac:dyDescent="0.2">
      <c r="A282" s="48">
        <f>'S3 Maquette'!B283</f>
        <v>0</v>
      </c>
      <c r="B282" s="48">
        <f>'S3 Maquette'!C283</f>
        <v>0</v>
      </c>
      <c r="C282" s="43">
        <f>'S3 Maquette'!F283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7"/>
      <c r="W282"/>
    </row>
    <row r="283" spans="1:23" ht="30.5" customHeight="1" x14ac:dyDescent="0.2">
      <c r="A283" s="48">
        <f>'S3 Maquette'!B284</f>
        <v>0</v>
      </c>
      <c r="B283" s="48">
        <f>'S3 Maquette'!C284</f>
        <v>0</v>
      </c>
      <c r="C283" s="43">
        <f>'S3 Maquette'!F284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7"/>
      <c r="W283"/>
    </row>
    <row r="284" spans="1:23" ht="30.5" customHeight="1" x14ac:dyDescent="0.2">
      <c r="A284" s="48">
        <f>'S3 Maquette'!B285</f>
        <v>0</v>
      </c>
      <c r="B284" s="48">
        <f>'S3 Maquette'!C285</f>
        <v>0</v>
      </c>
      <c r="C284" s="43">
        <f>'S3 Maquette'!F285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7"/>
      <c r="W284"/>
    </row>
    <row r="285" spans="1:23" ht="30.5" customHeight="1" x14ac:dyDescent="0.2">
      <c r="A285" s="48">
        <f>'S3 Maquette'!B286</f>
        <v>0</v>
      </c>
      <c r="B285" s="48">
        <f>'S3 Maquette'!C286</f>
        <v>0</v>
      </c>
      <c r="C285" s="43">
        <f>'S3 Maquette'!F286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7"/>
      <c r="W285"/>
    </row>
    <row r="286" spans="1:23" ht="30.5" customHeight="1" x14ac:dyDescent="0.2">
      <c r="A286" s="48">
        <f>'S3 Maquette'!B287</f>
        <v>0</v>
      </c>
      <c r="B286" s="48">
        <f>'S3 Maquette'!C287</f>
        <v>0</v>
      </c>
      <c r="C286" s="43">
        <f>'S3 Maquette'!F287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7"/>
      <c r="W286"/>
    </row>
    <row r="287" spans="1:23" ht="30.5" customHeight="1" x14ac:dyDescent="0.2">
      <c r="A287" s="48">
        <f>'S3 Maquette'!B288</f>
        <v>0</v>
      </c>
      <c r="B287" s="48">
        <f>'S3 Maquette'!C288</f>
        <v>0</v>
      </c>
      <c r="C287" s="43">
        <f>'S3 Maquette'!F288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7"/>
      <c r="W287"/>
    </row>
    <row r="288" spans="1:23" ht="30.5" customHeight="1" x14ac:dyDescent="0.2">
      <c r="A288" s="48">
        <f>'S3 Maquette'!B289</f>
        <v>0</v>
      </c>
      <c r="B288" s="48">
        <f>'S3 Maquette'!C289</f>
        <v>0</v>
      </c>
      <c r="C288" s="43">
        <f>'S3 Maquette'!F289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7"/>
      <c r="W288"/>
    </row>
    <row r="289" spans="1:23" ht="30.5" customHeight="1" x14ac:dyDescent="0.2">
      <c r="A289" s="48">
        <f>'S3 Maquette'!B290</f>
        <v>0</v>
      </c>
      <c r="B289" s="48">
        <f>'S3 Maquette'!C290</f>
        <v>0</v>
      </c>
      <c r="C289" s="43">
        <f>'S3 Maquette'!F290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7"/>
      <c r="W289"/>
    </row>
    <row r="290" spans="1:23" ht="30.5" customHeight="1" x14ac:dyDescent="0.2">
      <c r="A290" s="48">
        <f>'S3 Maquette'!B291</f>
        <v>0</v>
      </c>
      <c r="B290" s="48">
        <f>'S3 Maquette'!C291</f>
        <v>0</v>
      </c>
      <c r="C290" s="43">
        <f>'S3 Maquette'!F291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7"/>
      <c r="W290"/>
    </row>
    <row r="291" spans="1:23" ht="30.5" customHeight="1" x14ac:dyDescent="0.2">
      <c r="A291" s="48">
        <f>'S3 Maquette'!B292</f>
        <v>0</v>
      </c>
      <c r="B291" s="48">
        <f>'S3 Maquette'!C292</f>
        <v>0</v>
      </c>
      <c r="C291" s="43">
        <f>'S3 Maquette'!F292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7"/>
      <c r="W291"/>
    </row>
    <row r="292" spans="1:23" ht="30.5" customHeight="1" x14ac:dyDescent="0.2">
      <c r="A292" s="48">
        <f>'S3 Maquette'!B293</f>
        <v>0</v>
      </c>
      <c r="B292" s="48">
        <f>'S3 Maquette'!C293</f>
        <v>0</v>
      </c>
      <c r="C292" s="43">
        <f>'S3 Maquette'!F293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7"/>
      <c r="W292"/>
    </row>
    <row r="293" spans="1:23" ht="30.5" customHeight="1" x14ac:dyDescent="0.2">
      <c r="A293" s="48">
        <f>'S3 Maquette'!B294</f>
        <v>0</v>
      </c>
      <c r="B293" s="48">
        <f>'S3 Maquette'!C294</f>
        <v>0</v>
      </c>
      <c r="C293" s="43">
        <f>'S3 Maquette'!F294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7"/>
      <c r="W293"/>
    </row>
    <row r="294" spans="1:23" ht="30.5" customHeight="1" x14ac:dyDescent="0.2">
      <c r="A294" s="48">
        <f>'S3 Maquette'!B295</f>
        <v>0</v>
      </c>
      <c r="B294" s="48">
        <f>'S3 Maquette'!C295</f>
        <v>0</v>
      </c>
      <c r="C294" s="43">
        <f>'S3 Maquette'!F295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7"/>
      <c r="W294"/>
    </row>
    <row r="295" spans="1:23" ht="30.5" customHeight="1" x14ac:dyDescent="0.2">
      <c r="A295" s="48">
        <f>'S3 Maquette'!B296</f>
        <v>0</v>
      </c>
      <c r="B295" s="48">
        <f>'S3 Maquette'!C296</f>
        <v>0</v>
      </c>
      <c r="C295" s="43">
        <f>'S3 Maquette'!F296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7"/>
      <c r="W295"/>
    </row>
    <row r="296" spans="1:23" ht="30.5" customHeight="1" x14ac:dyDescent="0.2">
      <c r="A296" s="48">
        <f>'S3 Maquette'!B297</f>
        <v>0</v>
      </c>
      <c r="B296" s="48">
        <f>'S3 Maquette'!C297</f>
        <v>0</v>
      </c>
      <c r="C296" s="43">
        <f>'S3 Maquette'!F297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7"/>
      <c r="W296"/>
    </row>
    <row r="297" spans="1:23" ht="30.5" customHeight="1" x14ac:dyDescent="0.2">
      <c r="A297" s="48">
        <f>'S3 Maquette'!B298</f>
        <v>0</v>
      </c>
      <c r="B297" s="48">
        <f>'S3 Maquette'!C298</f>
        <v>0</v>
      </c>
      <c r="C297" s="43">
        <f>'S3 Maquette'!F298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7"/>
      <c r="W297"/>
    </row>
    <row r="298" spans="1:23" ht="30.5" customHeight="1" x14ac:dyDescent="0.2">
      <c r="A298" s="48">
        <f>'S3 Maquette'!B299</f>
        <v>0</v>
      </c>
      <c r="B298" s="48">
        <f>'S3 Maquette'!C299</f>
        <v>0</v>
      </c>
      <c r="C298" s="43">
        <f>'S3 Maquette'!F299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7"/>
      <c r="W298"/>
    </row>
  </sheetData>
  <sheetProtection algorithmName="SHA-512" hashValue="BPNivlL8iwhl7ntbz7LdmVdrT0tLzHeAMkmOrP9BhD+GiPbvi766jDHuvEzItsUd9Dqj53hDVDaMJnu93gl1uA==" saltValue="M7nukgjeoFaWsgjQvHG8rA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68" priority="8">
      <formula>$C1="BLOC"</formula>
    </cfRule>
    <cfRule type="expression" dxfId="67" priority="7">
      <formula>$C1="Parcours Pédagogique"</formula>
    </cfRule>
    <cfRule type="expression" dxfId="66" priority="9">
      <formula>$C1="OPTION"</formula>
    </cfRule>
  </conditionalFormatting>
  <conditionalFormatting sqref="A16:S298 T16">
    <cfRule type="expression" dxfId="65" priority="14">
      <formula>$C16="Modification MCC"</formula>
    </cfRule>
  </conditionalFormatting>
  <conditionalFormatting sqref="B1:S9 B10:M10 B12:N12 B13:M15 B299:S997 B11:L11 P12:S15 P10">
    <cfRule type="expression" dxfId="64" priority="10">
      <formula>$D1="Modification MCC"</formula>
    </cfRule>
  </conditionalFormatting>
  <conditionalFormatting sqref="B1:S9 B10:M10 P10 B11:L11 B12:N12 P12:S15 B13:M15 B299:S997">
    <cfRule type="expression" dxfId="63" priority="12">
      <formula>$D1="Création"</formula>
    </cfRule>
    <cfRule type="expression" dxfId="62" priority="13">
      <formula>$D1="Fermeture"</formula>
    </cfRule>
    <cfRule type="expression" dxfId="61" priority="11">
      <formula>$D1="Modification"</formula>
    </cfRule>
  </conditionalFormatting>
  <conditionalFormatting sqref="C1:S999">
    <cfRule type="expression" dxfId="60" priority="1">
      <formula>$B1="Option"</formula>
    </cfRule>
  </conditionalFormatting>
  <conditionalFormatting sqref="J1:J999">
    <cfRule type="expression" dxfId="59" priority="5">
      <formula>$I1="NON"</formula>
    </cfRule>
  </conditionalFormatting>
  <conditionalFormatting sqref="L16:L298">
    <cfRule type="expression" dxfId="58" priority="19">
      <formula>$K16="CCI (CC Intégral)"</formula>
    </cfRule>
  </conditionalFormatting>
  <conditionalFormatting sqref="M1:M999">
    <cfRule type="expression" dxfId="57" priority="6">
      <formula>$K1="CT (Contrôle terminal)"</formula>
    </cfRule>
  </conditionalFormatting>
  <conditionalFormatting sqref="M16 L16:L298">
    <cfRule type="expression" dxfId="56" priority="18">
      <formula>$K16="CT (Contrôle terminal)"</formula>
    </cfRule>
  </conditionalFormatting>
  <conditionalFormatting sqref="N1:O999">
    <cfRule type="expression" dxfId="55" priority="4">
      <formula>$K1="CCI (CC Intégral)"</formula>
    </cfRule>
  </conditionalFormatting>
  <conditionalFormatting sqref="Q1:R999">
    <cfRule type="expression" dxfId="54" priority="3">
      <formula>$P1="Autres"</formula>
    </cfRule>
  </conditionalFormatting>
  <conditionalFormatting sqref="S1:S999 T16">
    <cfRule type="expression" dxfId="53" priority="2">
      <formula>$P1="CT (Contrôle terminal)"</formula>
    </cfRule>
  </conditionalFormatting>
  <conditionalFormatting sqref="T16 A16:S298">
    <cfRule type="expression" dxfId="52" priority="17">
      <formula>$C16="Fermeture"</formula>
    </cfRule>
    <cfRule type="expression" dxfId="51" priority="16">
      <formula>$C16="Création"</formula>
    </cfRule>
    <cfRule type="expression" dxfId="50" priority="15">
      <formula>$C16="Modification"</formula>
    </cfRule>
  </conditionalFormatting>
  <dataValidations count="6">
    <dataValidation type="list" allowBlank="1" showInputMessage="1" showErrorMessage="1" sqref="E17:F298 H17:I298 G17:G298" xr:uid="{00000000-0002-0000-0800-000000000000}">
      <formula1>"OUI, NON"</formula1>
    </dataValidation>
    <dataValidation type="list" allowBlank="1" showInputMessage="1" showErrorMessage="1" sqref="P17:P298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7:C298" xr:uid="{00000000-0002-0000-0800-000003000000}">
      <formula1>"Modification MCC"</formula1>
    </dataValidation>
    <dataValidation type="list" allowBlank="1" showInputMessage="1" showErrorMessage="1" sqref="K17:K298" xr:uid="{00000000-0002-0000-0800-000004000000}">
      <formula1>List_Controle2</formula1>
    </dataValidation>
    <dataValidation type="list" allowBlank="1" showInputMessage="1" showErrorMessage="1" sqref="Q17:Q298 N17:N298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fe812c3e-2521-41e3-a3ad-9118b18eddc6"/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customXml/itemProps3.xml><?xml version="1.0" encoding="utf-8"?>
<ds:datastoreItem xmlns:ds="http://schemas.openxmlformats.org/officeDocument/2006/customXml" ds:itemID="{6E5A1D86-325D-4EE6-9821-6CD505A4A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16</vt:i4>
      </vt:variant>
    </vt:vector>
  </HeadingPairs>
  <TitlesOfParts>
    <vt:vector size="28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Feuil1</vt:lpstr>
      <vt:lpstr>IFMK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Médecine</vt:lpstr>
      <vt:lpstr>Odontologie</vt:lpstr>
      <vt:lpstr>Portail_EG</vt:lpstr>
      <vt:lpstr>Portail_SHS_LLAC</vt:lpstr>
      <vt:lpstr>Portail_ST_SV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Microsoft Office User</cp:lastModifiedBy>
  <cp:revision/>
  <cp:lastPrinted>2023-09-29T10:10:44Z</cp:lastPrinted>
  <dcterms:created xsi:type="dcterms:W3CDTF">2022-09-27T13:03:25Z</dcterms:created>
  <dcterms:modified xsi:type="dcterms:W3CDTF">2023-09-29T11:41:41Z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